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경주상의\Downloads\"/>
    </mc:Choice>
  </mc:AlternateContent>
  <bookViews>
    <workbookView xWindow="0" yWindow="0" windowWidth="28800" windowHeight="12285" tabRatio="942"/>
  </bookViews>
  <sheets>
    <sheet name="1_직전년도(1년간)재직근로자" sheetId="19" r:id="rId1"/>
    <sheet name="2_유연근무" sheetId="27" r:id="rId2"/>
    <sheet name="3_근로시간" sheetId="17" r:id="rId3"/>
    <sheet name="4_연차휴가" sheetId="11" r:id="rId4"/>
    <sheet name="5_남성 육아휴직" sheetId="16" r:id="rId5"/>
    <sheet name="5-1_남성 육아기 단축" sheetId="28" r:id="rId6"/>
    <sheet name="6_가점(경단녀 채용)" sheetId="25" r:id="rId7"/>
  </sheets>
  <externalReferences>
    <externalReference r:id="rId8"/>
  </externalReferences>
  <definedNames>
    <definedName name="_xlnm.Print_Area" localSheetId="0">'1_직전년도(1년간)재직근로자'!$B$1:$K$29</definedName>
    <definedName name="_xlnm.Print_Area" localSheetId="1">'2_유연근무'!$A$1:$X$30</definedName>
    <definedName name="_xlnm.Print_Area" localSheetId="2">'3_근로시간'!$A$1:$T$106</definedName>
    <definedName name="_xlnm.Print_Area" localSheetId="5">#REF!</definedName>
    <definedName name="_xlnm.Print_Area" localSheetId="6">'6_가점(경단녀 채용)'!$B$2:$M$20</definedName>
    <definedName name="_xlnm.Print_Area">#REF!</definedName>
    <definedName name="ㄹㄹ">'[1]계산기(입력)'!#REF!</definedName>
    <definedName name="산재보상기준" localSheetId="0">'[1]계산기(입력)'!#REF!</definedName>
    <definedName name="산재보상기준" localSheetId="1">'[1]계산기(입력)'!#REF!</definedName>
    <definedName name="산재보상기준" localSheetId="2">'[1]계산기(입력)'!#REF!</definedName>
    <definedName name="산재보상기준" localSheetId="3">'[1]계산기(입력)'!#REF!</definedName>
    <definedName name="산재보상기준" localSheetId="4">'[1]계산기(입력)'!#REF!</definedName>
    <definedName name="산재보상기준" localSheetId="5">'[1]계산기(입력)'!#REF!</definedName>
    <definedName name="산재보상기준">'[1]계산기(입력)'!#REF!</definedName>
    <definedName name="실업급여" localSheetId="0">'[1]계산기(입력)'!#REF!</definedName>
    <definedName name="실업급여" localSheetId="1">'[1]계산기(입력)'!#REF!</definedName>
    <definedName name="실업급여" localSheetId="2">'[1]계산기(입력)'!#REF!</definedName>
    <definedName name="실업급여" localSheetId="3">'[1]계산기(입력)'!#REF!</definedName>
    <definedName name="실업급여" localSheetId="4">'[1]계산기(입력)'!#REF!</definedName>
    <definedName name="실업급여" localSheetId="5">'[1]계산기(입력)'!#REF!</definedName>
    <definedName name="실업급여">'[1]계산기(입력)'!#REF!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4" i="28" l="1"/>
  <c r="H23" i="28"/>
  <c r="H24" i="16"/>
  <c r="H23" i="16"/>
  <c r="C8" i="27"/>
  <c r="E27" i="27"/>
  <c r="D27" i="27"/>
  <c r="C27" i="27"/>
  <c r="B27" i="27"/>
  <c r="P23" i="27"/>
  <c r="Q23" i="27" s="1"/>
  <c r="L23" i="27"/>
  <c r="M23" i="27" s="1"/>
  <c r="H23" i="27"/>
  <c r="I23" i="27" s="1"/>
  <c r="R23" i="27" l="1"/>
  <c r="S23" i="27" s="1"/>
  <c r="T23" i="27" s="1"/>
  <c r="G107" i="11" l="1"/>
  <c r="J5" i="11" s="1"/>
  <c r="F107" i="11"/>
  <c r="I5" i="11" s="1"/>
  <c r="E105" i="11"/>
  <c r="D105" i="11"/>
  <c r="C105" i="11"/>
  <c r="B105" i="11"/>
  <c r="E104" i="11"/>
  <c r="D104" i="11"/>
  <c r="C104" i="11"/>
  <c r="B104" i="11"/>
  <c r="E103" i="11"/>
  <c r="D103" i="11"/>
  <c r="C103" i="11"/>
  <c r="B103" i="11"/>
  <c r="E102" i="11"/>
  <c r="D102" i="11"/>
  <c r="C102" i="11"/>
  <c r="B102" i="11"/>
  <c r="E101" i="11"/>
  <c r="D101" i="11"/>
  <c r="C101" i="11"/>
  <c r="B101" i="11"/>
  <c r="E100" i="11"/>
  <c r="D100" i="11"/>
  <c r="C100" i="11"/>
  <c r="B100" i="11"/>
  <c r="E99" i="11"/>
  <c r="D99" i="11"/>
  <c r="C99" i="11"/>
  <c r="B99" i="11"/>
  <c r="E98" i="11"/>
  <c r="D98" i="11"/>
  <c r="C98" i="11"/>
  <c r="B98" i="11"/>
  <c r="E97" i="11"/>
  <c r="D97" i="11"/>
  <c r="C97" i="11"/>
  <c r="B97" i="11"/>
  <c r="E96" i="11"/>
  <c r="D96" i="11"/>
  <c r="C96" i="11"/>
  <c r="B96" i="11"/>
  <c r="E95" i="11"/>
  <c r="D95" i="11"/>
  <c r="C95" i="11"/>
  <c r="B95" i="11"/>
  <c r="E94" i="11"/>
  <c r="D94" i="11"/>
  <c r="C94" i="11"/>
  <c r="B94" i="11"/>
  <c r="E93" i="11"/>
  <c r="D93" i="11"/>
  <c r="C93" i="11"/>
  <c r="B93" i="11"/>
  <c r="E92" i="11"/>
  <c r="D92" i="11"/>
  <c r="C92" i="11"/>
  <c r="B92" i="11"/>
  <c r="E91" i="11"/>
  <c r="D91" i="11"/>
  <c r="C91" i="11"/>
  <c r="B91" i="11"/>
  <c r="E90" i="11"/>
  <c r="D90" i="11"/>
  <c r="C90" i="11"/>
  <c r="B90" i="11"/>
  <c r="E89" i="11"/>
  <c r="D89" i="11"/>
  <c r="C89" i="11"/>
  <c r="B89" i="11"/>
  <c r="E88" i="11"/>
  <c r="D88" i="11"/>
  <c r="C88" i="11"/>
  <c r="B88" i="11"/>
  <c r="E87" i="11"/>
  <c r="D87" i="11"/>
  <c r="C87" i="11"/>
  <c r="B87" i="11"/>
  <c r="E86" i="11"/>
  <c r="D86" i="11"/>
  <c r="C86" i="11"/>
  <c r="B86" i="11"/>
  <c r="E85" i="11"/>
  <c r="D85" i="11"/>
  <c r="C85" i="11"/>
  <c r="B85" i="11"/>
  <c r="E84" i="11"/>
  <c r="D84" i="11"/>
  <c r="C84" i="11"/>
  <c r="B84" i="11"/>
  <c r="E83" i="11"/>
  <c r="D83" i="11"/>
  <c r="C83" i="11"/>
  <c r="B83" i="11"/>
  <c r="E82" i="11"/>
  <c r="D82" i="11"/>
  <c r="C82" i="11"/>
  <c r="B82" i="11"/>
  <c r="E81" i="11"/>
  <c r="D81" i="11"/>
  <c r="C81" i="11"/>
  <c r="B81" i="11"/>
  <c r="E80" i="11"/>
  <c r="D80" i="11"/>
  <c r="C80" i="11"/>
  <c r="B80" i="11"/>
  <c r="E79" i="11"/>
  <c r="D79" i="11"/>
  <c r="C79" i="11"/>
  <c r="B79" i="11"/>
  <c r="E78" i="11"/>
  <c r="D78" i="11"/>
  <c r="C78" i="11"/>
  <c r="B78" i="11"/>
  <c r="E77" i="11"/>
  <c r="D77" i="11"/>
  <c r="C77" i="11"/>
  <c r="B77" i="11"/>
  <c r="E76" i="11"/>
  <c r="D76" i="11"/>
  <c r="C76" i="11"/>
  <c r="B76" i="11"/>
  <c r="E75" i="11"/>
  <c r="D75" i="11"/>
  <c r="C75" i="11"/>
  <c r="B75" i="11"/>
  <c r="E74" i="11"/>
  <c r="D74" i="11"/>
  <c r="C74" i="11"/>
  <c r="B74" i="11"/>
  <c r="E73" i="11"/>
  <c r="D73" i="11"/>
  <c r="C73" i="11"/>
  <c r="B73" i="11"/>
  <c r="E72" i="11"/>
  <c r="D72" i="11"/>
  <c r="C72" i="11"/>
  <c r="B72" i="11"/>
  <c r="E71" i="11"/>
  <c r="D71" i="11"/>
  <c r="C71" i="11"/>
  <c r="B71" i="11"/>
  <c r="E70" i="11"/>
  <c r="D70" i="11"/>
  <c r="C70" i="11"/>
  <c r="B70" i="11"/>
  <c r="E69" i="11"/>
  <c r="D69" i="11"/>
  <c r="C69" i="11"/>
  <c r="B69" i="11"/>
  <c r="E68" i="11"/>
  <c r="D68" i="11"/>
  <c r="C68" i="11"/>
  <c r="B68" i="11"/>
  <c r="E67" i="11"/>
  <c r="D67" i="11"/>
  <c r="C67" i="11"/>
  <c r="B67" i="11"/>
  <c r="E66" i="11"/>
  <c r="D66" i="11"/>
  <c r="C66" i="11"/>
  <c r="B66" i="11"/>
  <c r="E65" i="11"/>
  <c r="D65" i="11"/>
  <c r="C65" i="11"/>
  <c r="B65" i="11"/>
  <c r="E64" i="11"/>
  <c r="D64" i="11"/>
  <c r="C64" i="11"/>
  <c r="B64" i="11"/>
  <c r="E63" i="11"/>
  <c r="D63" i="11"/>
  <c r="C63" i="11"/>
  <c r="B63" i="11"/>
  <c r="E62" i="11"/>
  <c r="D62" i="11"/>
  <c r="C62" i="11"/>
  <c r="B62" i="11"/>
  <c r="E61" i="11"/>
  <c r="D61" i="11"/>
  <c r="C61" i="11"/>
  <c r="B61" i="11"/>
  <c r="E60" i="11"/>
  <c r="D60" i="11"/>
  <c r="C60" i="11"/>
  <c r="B60" i="11"/>
  <c r="E59" i="11"/>
  <c r="D59" i="11"/>
  <c r="C59" i="11"/>
  <c r="B59" i="11"/>
  <c r="E58" i="11"/>
  <c r="D58" i="11"/>
  <c r="C58" i="11"/>
  <c r="B58" i="11"/>
  <c r="E57" i="11"/>
  <c r="D57" i="11"/>
  <c r="C57" i="11"/>
  <c r="B57" i="11"/>
  <c r="E56" i="11"/>
  <c r="D56" i="11"/>
  <c r="C56" i="11"/>
  <c r="B56" i="11"/>
  <c r="C6" i="17"/>
  <c r="D6" i="17"/>
  <c r="E6" i="17"/>
  <c r="C7" i="17"/>
  <c r="D7" i="17"/>
  <c r="E7" i="17"/>
  <c r="C8" i="17"/>
  <c r="D8" i="17"/>
  <c r="E8" i="17"/>
  <c r="C9" i="17"/>
  <c r="D9" i="17"/>
  <c r="E9" i="17"/>
  <c r="C10" i="17"/>
  <c r="D10" i="17"/>
  <c r="E10" i="17"/>
  <c r="C11" i="17"/>
  <c r="D11" i="17"/>
  <c r="E11" i="17"/>
  <c r="C12" i="17"/>
  <c r="D12" i="17"/>
  <c r="E12" i="17"/>
  <c r="C13" i="17"/>
  <c r="D13" i="17"/>
  <c r="E13" i="17"/>
  <c r="C14" i="17"/>
  <c r="D14" i="17"/>
  <c r="E14" i="17"/>
  <c r="C15" i="17"/>
  <c r="D15" i="17"/>
  <c r="E15" i="17"/>
  <c r="C16" i="17"/>
  <c r="D16" i="17"/>
  <c r="E16" i="17"/>
  <c r="C17" i="17"/>
  <c r="D17" i="17"/>
  <c r="E17" i="17"/>
  <c r="C18" i="17"/>
  <c r="D18" i="17"/>
  <c r="E18" i="17"/>
  <c r="C19" i="17"/>
  <c r="D19" i="17"/>
  <c r="E19" i="17"/>
  <c r="C20" i="17"/>
  <c r="D20" i="17"/>
  <c r="E20" i="17"/>
  <c r="C21" i="17"/>
  <c r="D21" i="17"/>
  <c r="E21" i="17"/>
  <c r="C22" i="17"/>
  <c r="D22" i="17"/>
  <c r="E22" i="17"/>
  <c r="C23" i="17"/>
  <c r="D23" i="17"/>
  <c r="E23" i="17"/>
  <c r="C24" i="17"/>
  <c r="D24" i="17"/>
  <c r="E24" i="17"/>
  <c r="C25" i="17"/>
  <c r="D25" i="17"/>
  <c r="E25" i="17"/>
  <c r="C26" i="17"/>
  <c r="D26" i="17"/>
  <c r="E26" i="17"/>
  <c r="C27" i="17"/>
  <c r="D27" i="17"/>
  <c r="E27" i="17"/>
  <c r="C28" i="17"/>
  <c r="D28" i="17"/>
  <c r="E28" i="17"/>
  <c r="C29" i="17"/>
  <c r="D29" i="17"/>
  <c r="E29" i="17"/>
  <c r="C30" i="17"/>
  <c r="D30" i="17"/>
  <c r="E30" i="17"/>
  <c r="C31" i="17"/>
  <c r="D31" i="17"/>
  <c r="E31" i="17"/>
  <c r="C32" i="17"/>
  <c r="D32" i="17"/>
  <c r="E32" i="17"/>
  <c r="C33" i="17"/>
  <c r="D33" i="17"/>
  <c r="E33" i="17"/>
  <c r="C34" i="17"/>
  <c r="D34" i="17"/>
  <c r="E34" i="17"/>
  <c r="C35" i="17"/>
  <c r="D35" i="17"/>
  <c r="E35" i="17"/>
  <c r="C36" i="17"/>
  <c r="D36" i="17"/>
  <c r="E36" i="17"/>
  <c r="C37" i="17"/>
  <c r="D37" i="17"/>
  <c r="E37" i="17"/>
  <c r="C38" i="17"/>
  <c r="D38" i="17"/>
  <c r="E38" i="17"/>
  <c r="C39" i="17"/>
  <c r="D39" i="17"/>
  <c r="E39" i="17"/>
  <c r="C40" i="17"/>
  <c r="D40" i="17"/>
  <c r="E40" i="17"/>
  <c r="C41" i="17"/>
  <c r="D41" i="17"/>
  <c r="E41" i="17"/>
  <c r="C42" i="17"/>
  <c r="D42" i="17"/>
  <c r="E42" i="17"/>
  <c r="C43" i="17"/>
  <c r="D43" i="17"/>
  <c r="E43" i="17"/>
  <c r="C44" i="17"/>
  <c r="D44" i="17"/>
  <c r="E44" i="17"/>
  <c r="C45" i="17"/>
  <c r="D45" i="17"/>
  <c r="E45" i="17"/>
  <c r="C46" i="17"/>
  <c r="D46" i="17"/>
  <c r="E46" i="17"/>
  <c r="C47" i="17"/>
  <c r="D47" i="17"/>
  <c r="E47" i="17"/>
  <c r="C48" i="17"/>
  <c r="D48" i="17"/>
  <c r="E48" i="17"/>
  <c r="C49" i="17"/>
  <c r="D49" i="17"/>
  <c r="E49" i="17"/>
  <c r="C50" i="17"/>
  <c r="D50" i="17"/>
  <c r="E50" i="17"/>
  <c r="C51" i="17"/>
  <c r="D51" i="17"/>
  <c r="E51" i="17"/>
  <c r="C52" i="17"/>
  <c r="D52" i="17"/>
  <c r="E52" i="17"/>
  <c r="C53" i="17"/>
  <c r="D53" i="17"/>
  <c r="E53" i="17"/>
  <c r="C54" i="17"/>
  <c r="D54" i="17"/>
  <c r="E54" i="17"/>
  <c r="C55" i="17"/>
  <c r="D55" i="17"/>
  <c r="E55" i="17"/>
  <c r="C56" i="17"/>
  <c r="D56" i="17"/>
  <c r="E56" i="17"/>
  <c r="C57" i="17"/>
  <c r="D57" i="17"/>
  <c r="E57" i="17"/>
  <c r="C58" i="17"/>
  <c r="D58" i="17"/>
  <c r="E58" i="17"/>
  <c r="C59" i="17"/>
  <c r="D59" i="17"/>
  <c r="E59" i="17"/>
  <c r="C60" i="17"/>
  <c r="D60" i="17"/>
  <c r="E60" i="17"/>
  <c r="C61" i="17"/>
  <c r="D61" i="17"/>
  <c r="E61" i="17"/>
  <c r="C62" i="17"/>
  <c r="D62" i="17"/>
  <c r="E62" i="17"/>
  <c r="C63" i="17"/>
  <c r="D63" i="17"/>
  <c r="E63" i="17"/>
  <c r="C64" i="17"/>
  <c r="D64" i="17"/>
  <c r="E64" i="17"/>
  <c r="C65" i="17"/>
  <c r="D65" i="17"/>
  <c r="E65" i="17"/>
  <c r="C66" i="17"/>
  <c r="D66" i="17"/>
  <c r="E66" i="17"/>
  <c r="C67" i="17"/>
  <c r="D67" i="17"/>
  <c r="E67" i="17"/>
  <c r="C68" i="17"/>
  <c r="D68" i="17"/>
  <c r="E68" i="17"/>
  <c r="C69" i="17"/>
  <c r="D69" i="17"/>
  <c r="E69" i="17"/>
  <c r="C70" i="17"/>
  <c r="D70" i="17"/>
  <c r="E70" i="17"/>
  <c r="C71" i="17"/>
  <c r="D71" i="17"/>
  <c r="E71" i="17"/>
  <c r="C72" i="17"/>
  <c r="D72" i="17"/>
  <c r="E72" i="17"/>
  <c r="C73" i="17"/>
  <c r="D73" i="17"/>
  <c r="E73" i="17"/>
  <c r="C74" i="17"/>
  <c r="D74" i="17"/>
  <c r="E74" i="17"/>
  <c r="C75" i="17"/>
  <c r="D75" i="17"/>
  <c r="E75" i="17"/>
  <c r="C76" i="17"/>
  <c r="D76" i="17"/>
  <c r="E76" i="17"/>
  <c r="C77" i="17"/>
  <c r="D77" i="17"/>
  <c r="E77" i="17"/>
  <c r="C78" i="17"/>
  <c r="D78" i="17"/>
  <c r="E78" i="17"/>
  <c r="C79" i="17"/>
  <c r="D79" i="17"/>
  <c r="E79" i="17"/>
  <c r="C80" i="17"/>
  <c r="D80" i="17"/>
  <c r="E80" i="17"/>
  <c r="C81" i="17"/>
  <c r="D81" i="17"/>
  <c r="E81" i="17"/>
  <c r="C82" i="17"/>
  <c r="D82" i="17"/>
  <c r="E82" i="17"/>
  <c r="C83" i="17"/>
  <c r="D83" i="17"/>
  <c r="E83" i="17"/>
  <c r="C84" i="17"/>
  <c r="D84" i="17"/>
  <c r="E84" i="17"/>
  <c r="C85" i="17"/>
  <c r="D85" i="17"/>
  <c r="E85" i="17"/>
  <c r="C86" i="17"/>
  <c r="D86" i="17"/>
  <c r="E86" i="17"/>
  <c r="C87" i="17"/>
  <c r="D87" i="17"/>
  <c r="E87" i="17"/>
  <c r="C88" i="17"/>
  <c r="D88" i="17"/>
  <c r="E88" i="17"/>
  <c r="C89" i="17"/>
  <c r="D89" i="17"/>
  <c r="E89" i="17"/>
  <c r="C90" i="17"/>
  <c r="D90" i="17"/>
  <c r="E90" i="17"/>
  <c r="C91" i="17"/>
  <c r="D91" i="17"/>
  <c r="E91" i="17"/>
  <c r="C92" i="17"/>
  <c r="D92" i="17"/>
  <c r="E92" i="17"/>
  <c r="C93" i="17"/>
  <c r="D93" i="17"/>
  <c r="E93" i="17"/>
  <c r="C94" i="17"/>
  <c r="D94" i="17"/>
  <c r="E94" i="17"/>
  <c r="C95" i="17"/>
  <c r="D95" i="17"/>
  <c r="E95" i="17"/>
  <c r="C96" i="17"/>
  <c r="D96" i="17"/>
  <c r="E96" i="17"/>
  <c r="C97" i="17"/>
  <c r="D97" i="17"/>
  <c r="E97" i="17"/>
  <c r="C98" i="17"/>
  <c r="D98" i="17"/>
  <c r="E98" i="17"/>
  <c r="C99" i="17"/>
  <c r="D99" i="17"/>
  <c r="E99" i="17"/>
  <c r="C100" i="17"/>
  <c r="D100" i="17"/>
  <c r="E100" i="17"/>
  <c r="C101" i="17"/>
  <c r="D101" i="17"/>
  <c r="E101" i="17"/>
  <c r="C102" i="17"/>
  <c r="D102" i="17"/>
  <c r="E102" i="17"/>
  <c r="C103" i="17"/>
  <c r="D103" i="17"/>
  <c r="E103" i="17"/>
  <c r="C104" i="17"/>
  <c r="D104" i="17"/>
  <c r="E104" i="17"/>
  <c r="C105" i="17"/>
  <c r="D105" i="17"/>
  <c r="E105" i="17"/>
  <c r="S105" i="17"/>
  <c r="B105" i="17"/>
  <c r="S104" i="17"/>
  <c r="B104" i="17"/>
  <c r="S103" i="17"/>
  <c r="B103" i="17"/>
  <c r="S102" i="17"/>
  <c r="B102" i="17"/>
  <c r="S101" i="17"/>
  <c r="B101" i="17"/>
  <c r="S100" i="17"/>
  <c r="B100" i="17"/>
  <c r="S99" i="17"/>
  <c r="B99" i="17"/>
  <c r="S98" i="17"/>
  <c r="B98" i="17"/>
  <c r="S97" i="17"/>
  <c r="B97" i="17"/>
  <c r="S96" i="17"/>
  <c r="B96" i="17"/>
  <c r="S95" i="17"/>
  <c r="B95" i="17"/>
  <c r="S94" i="17"/>
  <c r="B94" i="17"/>
  <c r="S93" i="17"/>
  <c r="B93" i="17"/>
  <c r="S92" i="17"/>
  <c r="B92" i="17"/>
  <c r="S91" i="17"/>
  <c r="B91" i="17"/>
  <c r="S90" i="17"/>
  <c r="B90" i="17"/>
  <c r="S89" i="17"/>
  <c r="B89" i="17"/>
  <c r="S88" i="17"/>
  <c r="B88" i="17"/>
  <c r="S87" i="17"/>
  <c r="B87" i="17"/>
  <c r="S86" i="17"/>
  <c r="B86" i="17"/>
  <c r="S85" i="17"/>
  <c r="B85" i="17"/>
  <c r="S84" i="17"/>
  <c r="B84" i="17"/>
  <c r="S83" i="17"/>
  <c r="B83" i="17"/>
  <c r="S82" i="17"/>
  <c r="B82" i="17"/>
  <c r="S81" i="17"/>
  <c r="B81" i="17"/>
  <c r="S80" i="17"/>
  <c r="B80" i="17"/>
  <c r="S79" i="17"/>
  <c r="B79" i="17"/>
  <c r="S78" i="17"/>
  <c r="B78" i="17"/>
  <c r="S77" i="17"/>
  <c r="B77" i="17"/>
  <c r="S76" i="17"/>
  <c r="B76" i="17"/>
  <c r="S75" i="17"/>
  <c r="B75" i="17"/>
  <c r="S74" i="17"/>
  <c r="B74" i="17"/>
  <c r="S73" i="17"/>
  <c r="B73" i="17"/>
  <c r="S72" i="17"/>
  <c r="B72" i="17"/>
  <c r="S71" i="17"/>
  <c r="B71" i="17"/>
  <c r="S70" i="17"/>
  <c r="B70" i="17"/>
  <c r="S69" i="17"/>
  <c r="B69" i="17"/>
  <c r="S68" i="17"/>
  <c r="B68" i="17"/>
  <c r="S67" i="17"/>
  <c r="B67" i="17"/>
  <c r="S66" i="17"/>
  <c r="B66" i="17"/>
  <c r="S65" i="17"/>
  <c r="B65" i="17"/>
  <c r="S64" i="17"/>
  <c r="B64" i="17"/>
  <c r="S63" i="17"/>
  <c r="B63" i="17"/>
  <c r="S62" i="17"/>
  <c r="B62" i="17"/>
  <c r="S61" i="17"/>
  <c r="B61" i="17"/>
  <c r="S60" i="17"/>
  <c r="B60" i="17"/>
  <c r="S59" i="17"/>
  <c r="B59" i="17"/>
  <c r="S58" i="17"/>
  <c r="B58" i="17"/>
  <c r="S57" i="17"/>
  <c r="B57" i="17"/>
  <c r="S56" i="17"/>
  <c r="B56" i="17"/>
  <c r="B102" i="27" l="1"/>
  <c r="C102" i="27"/>
  <c r="D102" i="27"/>
  <c r="E102" i="27"/>
  <c r="H102" i="27"/>
  <c r="L102" i="27"/>
  <c r="M102" i="27" s="1"/>
  <c r="P102" i="27"/>
  <c r="Q102" i="27" s="1"/>
  <c r="B103" i="27"/>
  <c r="C103" i="27"/>
  <c r="D103" i="27"/>
  <c r="E103" i="27"/>
  <c r="H103" i="27"/>
  <c r="L103" i="27"/>
  <c r="M103" i="27" s="1"/>
  <c r="P103" i="27"/>
  <c r="Q103" i="27" s="1"/>
  <c r="B104" i="27"/>
  <c r="C104" i="27"/>
  <c r="D104" i="27"/>
  <c r="E104" i="27"/>
  <c r="H104" i="27"/>
  <c r="L104" i="27"/>
  <c r="M104" i="27" s="1"/>
  <c r="P104" i="27"/>
  <c r="Q104" i="27" s="1"/>
  <c r="B105" i="27"/>
  <c r="C105" i="27"/>
  <c r="D105" i="27"/>
  <c r="E105" i="27"/>
  <c r="H105" i="27"/>
  <c r="L105" i="27"/>
  <c r="M105" i="27" s="1"/>
  <c r="R105" i="27" s="1"/>
  <c r="S105" i="27" s="1"/>
  <c r="P105" i="27"/>
  <c r="Q105" i="27" s="1"/>
  <c r="B106" i="27"/>
  <c r="C106" i="27"/>
  <c r="D106" i="27"/>
  <c r="E106" i="27"/>
  <c r="H106" i="27"/>
  <c r="L106" i="27"/>
  <c r="M106" i="27" s="1"/>
  <c r="P106" i="27"/>
  <c r="Q106" i="27" s="1"/>
  <c r="B107" i="27"/>
  <c r="C107" i="27"/>
  <c r="D107" i="27"/>
  <c r="E107" i="27"/>
  <c r="H107" i="27"/>
  <c r="L107" i="27"/>
  <c r="M107" i="27" s="1"/>
  <c r="P107" i="27"/>
  <c r="Q107" i="27" s="1"/>
  <c r="B58" i="27"/>
  <c r="C58" i="27"/>
  <c r="D58" i="27"/>
  <c r="E58" i="27"/>
  <c r="H58" i="27"/>
  <c r="L58" i="27"/>
  <c r="M58" i="27" s="1"/>
  <c r="P58" i="27"/>
  <c r="Q58" i="27" s="1"/>
  <c r="B59" i="27"/>
  <c r="C59" i="27"/>
  <c r="D59" i="27"/>
  <c r="E59" i="27"/>
  <c r="H59" i="27"/>
  <c r="L59" i="27"/>
  <c r="M59" i="27" s="1"/>
  <c r="P59" i="27"/>
  <c r="Q59" i="27" s="1"/>
  <c r="B60" i="27"/>
  <c r="C60" i="27"/>
  <c r="D60" i="27"/>
  <c r="E60" i="27"/>
  <c r="H60" i="27"/>
  <c r="L60" i="27"/>
  <c r="M60" i="27" s="1"/>
  <c r="P60" i="27"/>
  <c r="Q60" i="27" s="1"/>
  <c r="B61" i="27"/>
  <c r="C61" i="27"/>
  <c r="D61" i="27"/>
  <c r="E61" i="27"/>
  <c r="H61" i="27"/>
  <c r="L61" i="27"/>
  <c r="M61" i="27" s="1"/>
  <c r="R61" i="27" s="1"/>
  <c r="S61" i="27" s="1"/>
  <c r="P61" i="27"/>
  <c r="Q61" i="27" s="1"/>
  <c r="B62" i="27"/>
  <c r="C62" i="27"/>
  <c r="D62" i="27"/>
  <c r="E62" i="27"/>
  <c r="H62" i="27"/>
  <c r="L62" i="27"/>
  <c r="M62" i="27" s="1"/>
  <c r="P62" i="27"/>
  <c r="Q62" i="27" s="1"/>
  <c r="B63" i="27"/>
  <c r="C63" i="27"/>
  <c r="D63" i="27"/>
  <c r="E63" i="27"/>
  <c r="H63" i="27"/>
  <c r="L63" i="27"/>
  <c r="M63" i="27" s="1"/>
  <c r="R63" i="27" s="1"/>
  <c r="S63" i="27" s="1"/>
  <c r="P63" i="27"/>
  <c r="Q63" i="27" s="1"/>
  <c r="B64" i="27"/>
  <c r="C64" i="27"/>
  <c r="D64" i="27"/>
  <c r="E64" i="27"/>
  <c r="H64" i="27"/>
  <c r="L64" i="27"/>
  <c r="M64" i="27" s="1"/>
  <c r="P64" i="27"/>
  <c r="Q64" i="27" s="1"/>
  <c r="B65" i="27"/>
  <c r="C65" i="27"/>
  <c r="D65" i="27"/>
  <c r="E65" i="27"/>
  <c r="H65" i="27"/>
  <c r="L65" i="27"/>
  <c r="M65" i="27" s="1"/>
  <c r="P65" i="27"/>
  <c r="Q65" i="27" s="1"/>
  <c r="B66" i="27"/>
  <c r="C66" i="27"/>
  <c r="D66" i="27"/>
  <c r="E66" i="27"/>
  <c r="H66" i="27"/>
  <c r="L66" i="27"/>
  <c r="M66" i="27" s="1"/>
  <c r="P66" i="27"/>
  <c r="Q66" i="27" s="1"/>
  <c r="B67" i="27"/>
  <c r="C67" i="27"/>
  <c r="D67" i="27"/>
  <c r="E67" i="27"/>
  <c r="H67" i="27"/>
  <c r="L67" i="27"/>
  <c r="M67" i="27" s="1"/>
  <c r="R67" i="27" s="1"/>
  <c r="S67" i="27" s="1"/>
  <c r="P67" i="27"/>
  <c r="Q67" i="27" s="1"/>
  <c r="B68" i="27"/>
  <c r="C68" i="27"/>
  <c r="D68" i="27"/>
  <c r="E68" i="27"/>
  <c r="H68" i="27"/>
  <c r="L68" i="27"/>
  <c r="M68" i="27" s="1"/>
  <c r="P68" i="27"/>
  <c r="Q68" i="27" s="1"/>
  <c r="B69" i="27"/>
  <c r="C69" i="27"/>
  <c r="D69" i="27"/>
  <c r="E69" i="27"/>
  <c r="H69" i="27"/>
  <c r="L69" i="27"/>
  <c r="M69" i="27" s="1"/>
  <c r="R69" i="27" s="1"/>
  <c r="S69" i="27" s="1"/>
  <c r="P69" i="27"/>
  <c r="Q69" i="27" s="1"/>
  <c r="B70" i="27"/>
  <c r="C70" i="27"/>
  <c r="D70" i="27"/>
  <c r="E70" i="27"/>
  <c r="H70" i="27"/>
  <c r="L70" i="27"/>
  <c r="M70" i="27" s="1"/>
  <c r="P70" i="27"/>
  <c r="Q70" i="27" s="1"/>
  <c r="B71" i="27"/>
  <c r="C71" i="27"/>
  <c r="D71" i="27"/>
  <c r="E71" i="27"/>
  <c r="H71" i="27"/>
  <c r="L71" i="27"/>
  <c r="M71" i="27" s="1"/>
  <c r="R71" i="27" s="1"/>
  <c r="S71" i="27" s="1"/>
  <c r="P71" i="27"/>
  <c r="Q71" i="27" s="1"/>
  <c r="B72" i="27"/>
  <c r="C72" i="27"/>
  <c r="D72" i="27"/>
  <c r="E72" i="27"/>
  <c r="H72" i="27"/>
  <c r="L72" i="27"/>
  <c r="M72" i="27" s="1"/>
  <c r="P72" i="27"/>
  <c r="Q72" i="27" s="1"/>
  <c r="B73" i="27"/>
  <c r="C73" i="27"/>
  <c r="D73" i="27"/>
  <c r="E73" i="27"/>
  <c r="H73" i="27"/>
  <c r="L73" i="27"/>
  <c r="M73" i="27" s="1"/>
  <c r="R73" i="27" s="1"/>
  <c r="S73" i="27" s="1"/>
  <c r="P73" i="27"/>
  <c r="Q73" i="27" s="1"/>
  <c r="B74" i="27"/>
  <c r="C74" i="27"/>
  <c r="D74" i="27"/>
  <c r="E74" i="27"/>
  <c r="H74" i="27"/>
  <c r="L74" i="27"/>
  <c r="M74" i="27" s="1"/>
  <c r="P74" i="27"/>
  <c r="Q74" i="27" s="1"/>
  <c r="B75" i="27"/>
  <c r="C75" i="27"/>
  <c r="D75" i="27"/>
  <c r="E75" i="27"/>
  <c r="H75" i="27"/>
  <c r="L75" i="27"/>
  <c r="M75" i="27" s="1"/>
  <c r="R75" i="27" s="1"/>
  <c r="S75" i="27" s="1"/>
  <c r="P75" i="27"/>
  <c r="Q75" i="27" s="1"/>
  <c r="B76" i="27"/>
  <c r="C76" i="27"/>
  <c r="D76" i="27"/>
  <c r="E76" i="27"/>
  <c r="H76" i="27"/>
  <c r="L76" i="27"/>
  <c r="M76" i="27" s="1"/>
  <c r="P76" i="27"/>
  <c r="Q76" i="27" s="1"/>
  <c r="B77" i="27"/>
  <c r="C77" i="27"/>
  <c r="D77" i="27"/>
  <c r="E77" i="27"/>
  <c r="H77" i="27"/>
  <c r="L77" i="27"/>
  <c r="M77" i="27" s="1"/>
  <c r="R77" i="27" s="1"/>
  <c r="S77" i="27" s="1"/>
  <c r="P77" i="27"/>
  <c r="Q77" i="27" s="1"/>
  <c r="B78" i="27"/>
  <c r="C78" i="27"/>
  <c r="D78" i="27"/>
  <c r="E78" i="27"/>
  <c r="H78" i="27"/>
  <c r="L78" i="27"/>
  <c r="M78" i="27" s="1"/>
  <c r="P78" i="27"/>
  <c r="Q78" i="27" s="1"/>
  <c r="B79" i="27"/>
  <c r="C79" i="27"/>
  <c r="D79" i="27"/>
  <c r="E79" i="27"/>
  <c r="H79" i="27"/>
  <c r="L79" i="27"/>
  <c r="M79" i="27" s="1"/>
  <c r="R79" i="27" s="1"/>
  <c r="S79" i="27" s="1"/>
  <c r="P79" i="27"/>
  <c r="Q79" i="27" s="1"/>
  <c r="B80" i="27"/>
  <c r="C80" i="27"/>
  <c r="D80" i="27"/>
  <c r="E80" i="27"/>
  <c r="H80" i="27"/>
  <c r="L80" i="27"/>
  <c r="M80" i="27" s="1"/>
  <c r="P80" i="27"/>
  <c r="Q80" i="27" s="1"/>
  <c r="B81" i="27"/>
  <c r="C81" i="27"/>
  <c r="D81" i="27"/>
  <c r="E81" i="27"/>
  <c r="H81" i="27"/>
  <c r="L81" i="27"/>
  <c r="M81" i="27" s="1"/>
  <c r="R81" i="27" s="1"/>
  <c r="S81" i="27" s="1"/>
  <c r="P81" i="27"/>
  <c r="Q81" i="27" s="1"/>
  <c r="B82" i="27"/>
  <c r="C82" i="27"/>
  <c r="D82" i="27"/>
  <c r="E82" i="27"/>
  <c r="H82" i="27"/>
  <c r="L82" i="27"/>
  <c r="M82" i="27" s="1"/>
  <c r="P82" i="27"/>
  <c r="Q82" i="27" s="1"/>
  <c r="B83" i="27"/>
  <c r="C83" i="27"/>
  <c r="D83" i="27"/>
  <c r="E83" i="27"/>
  <c r="H83" i="27"/>
  <c r="L83" i="27"/>
  <c r="M83" i="27" s="1"/>
  <c r="R83" i="27" s="1"/>
  <c r="S83" i="27" s="1"/>
  <c r="P83" i="27"/>
  <c r="Q83" i="27" s="1"/>
  <c r="B84" i="27"/>
  <c r="C84" i="27"/>
  <c r="D84" i="27"/>
  <c r="E84" i="27"/>
  <c r="H84" i="27"/>
  <c r="L84" i="27"/>
  <c r="M84" i="27" s="1"/>
  <c r="P84" i="27"/>
  <c r="Q84" i="27" s="1"/>
  <c r="B85" i="27"/>
  <c r="C85" i="27"/>
  <c r="D85" i="27"/>
  <c r="E85" i="27"/>
  <c r="H85" i="27"/>
  <c r="L85" i="27"/>
  <c r="M85" i="27" s="1"/>
  <c r="R85" i="27" s="1"/>
  <c r="S85" i="27" s="1"/>
  <c r="P85" i="27"/>
  <c r="Q85" i="27" s="1"/>
  <c r="B86" i="27"/>
  <c r="C86" i="27"/>
  <c r="D86" i="27"/>
  <c r="E86" i="27"/>
  <c r="H86" i="27"/>
  <c r="L86" i="27"/>
  <c r="M86" i="27" s="1"/>
  <c r="P86" i="27"/>
  <c r="Q86" i="27" s="1"/>
  <c r="B87" i="27"/>
  <c r="C87" i="27"/>
  <c r="D87" i="27"/>
  <c r="E87" i="27"/>
  <c r="H87" i="27"/>
  <c r="L87" i="27"/>
  <c r="M87" i="27" s="1"/>
  <c r="R87" i="27" s="1"/>
  <c r="S87" i="27" s="1"/>
  <c r="P87" i="27"/>
  <c r="Q87" i="27" s="1"/>
  <c r="B88" i="27"/>
  <c r="C88" i="27"/>
  <c r="D88" i="27"/>
  <c r="E88" i="27"/>
  <c r="H88" i="27"/>
  <c r="L88" i="27"/>
  <c r="M88" i="27" s="1"/>
  <c r="P88" i="27"/>
  <c r="Q88" i="27" s="1"/>
  <c r="B89" i="27"/>
  <c r="C89" i="27"/>
  <c r="D89" i="27"/>
  <c r="E89" i="27"/>
  <c r="H89" i="27"/>
  <c r="L89" i="27"/>
  <c r="M89" i="27" s="1"/>
  <c r="R89" i="27" s="1"/>
  <c r="S89" i="27" s="1"/>
  <c r="P89" i="27"/>
  <c r="Q89" i="27" s="1"/>
  <c r="B90" i="27"/>
  <c r="C90" i="27"/>
  <c r="D90" i="27"/>
  <c r="E90" i="27"/>
  <c r="H90" i="27"/>
  <c r="L90" i="27"/>
  <c r="M90" i="27" s="1"/>
  <c r="P90" i="27"/>
  <c r="Q90" i="27" s="1"/>
  <c r="B91" i="27"/>
  <c r="C91" i="27"/>
  <c r="D91" i="27"/>
  <c r="E91" i="27"/>
  <c r="H91" i="27"/>
  <c r="L91" i="27"/>
  <c r="M91" i="27" s="1"/>
  <c r="R91" i="27" s="1"/>
  <c r="S91" i="27" s="1"/>
  <c r="P91" i="27"/>
  <c r="Q91" i="27" s="1"/>
  <c r="B92" i="27"/>
  <c r="C92" i="27"/>
  <c r="D92" i="27"/>
  <c r="E92" i="27"/>
  <c r="H92" i="27"/>
  <c r="L92" i="27"/>
  <c r="M92" i="27" s="1"/>
  <c r="P92" i="27"/>
  <c r="Q92" i="27" s="1"/>
  <c r="B93" i="27"/>
  <c r="C93" i="27"/>
  <c r="D93" i="27"/>
  <c r="E93" i="27"/>
  <c r="H93" i="27"/>
  <c r="L93" i="27"/>
  <c r="M93" i="27" s="1"/>
  <c r="R93" i="27" s="1"/>
  <c r="S93" i="27" s="1"/>
  <c r="P93" i="27"/>
  <c r="Q93" i="27" s="1"/>
  <c r="B94" i="27"/>
  <c r="C94" i="27"/>
  <c r="D94" i="27"/>
  <c r="E94" i="27"/>
  <c r="H94" i="27"/>
  <c r="L94" i="27"/>
  <c r="M94" i="27" s="1"/>
  <c r="P94" i="27"/>
  <c r="Q94" i="27" s="1"/>
  <c r="B95" i="27"/>
  <c r="C95" i="27"/>
  <c r="D95" i="27"/>
  <c r="E95" i="27"/>
  <c r="H95" i="27"/>
  <c r="L95" i="27"/>
  <c r="M95" i="27" s="1"/>
  <c r="P95" i="27"/>
  <c r="Q95" i="27" s="1"/>
  <c r="B96" i="27"/>
  <c r="C96" i="27"/>
  <c r="D96" i="27"/>
  <c r="E96" i="27"/>
  <c r="H96" i="27"/>
  <c r="L96" i="27"/>
  <c r="M96" i="27" s="1"/>
  <c r="P96" i="27"/>
  <c r="Q96" i="27" s="1"/>
  <c r="B97" i="27"/>
  <c r="C97" i="27"/>
  <c r="D97" i="27"/>
  <c r="E97" i="27"/>
  <c r="H97" i="27"/>
  <c r="L97" i="27"/>
  <c r="M97" i="27" s="1"/>
  <c r="P97" i="27"/>
  <c r="Q97" i="27" s="1"/>
  <c r="B98" i="27"/>
  <c r="C98" i="27"/>
  <c r="D98" i="27"/>
  <c r="E98" i="27"/>
  <c r="H98" i="27"/>
  <c r="L98" i="27"/>
  <c r="M98" i="27" s="1"/>
  <c r="P98" i="27"/>
  <c r="Q98" i="27" s="1"/>
  <c r="B99" i="27"/>
  <c r="C99" i="27"/>
  <c r="D99" i="27"/>
  <c r="E99" i="27"/>
  <c r="H99" i="27"/>
  <c r="L99" i="27"/>
  <c r="M99" i="27" s="1"/>
  <c r="R99" i="27" s="1"/>
  <c r="S99" i="27" s="1"/>
  <c r="P99" i="27"/>
  <c r="Q99" i="27" s="1"/>
  <c r="B100" i="27"/>
  <c r="C100" i="27"/>
  <c r="D100" i="27"/>
  <c r="E100" i="27"/>
  <c r="H100" i="27"/>
  <c r="L100" i="27"/>
  <c r="M100" i="27" s="1"/>
  <c r="P100" i="27"/>
  <c r="Q100" i="27" s="1"/>
  <c r="B101" i="27"/>
  <c r="C101" i="27"/>
  <c r="D101" i="27"/>
  <c r="E101" i="27"/>
  <c r="H101" i="27"/>
  <c r="L101" i="27"/>
  <c r="M101" i="27" s="1"/>
  <c r="P101" i="27"/>
  <c r="Q101" i="27" s="1"/>
  <c r="K3" i="19"/>
  <c r="R97" i="27" l="1"/>
  <c r="S97" i="27" s="1"/>
  <c r="R101" i="27"/>
  <c r="S101" i="27" s="1"/>
  <c r="T101" i="27" s="1"/>
  <c r="R95" i="27"/>
  <c r="S95" i="27" s="1"/>
  <c r="T95" i="27" s="1"/>
  <c r="R100" i="27"/>
  <c r="S100" i="27" s="1"/>
  <c r="R94" i="27"/>
  <c r="S94" i="27" s="1"/>
  <c r="T94" i="27" s="1"/>
  <c r="T89" i="27"/>
  <c r="R88" i="27"/>
  <c r="S88" i="27" s="1"/>
  <c r="T88" i="27" s="1"/>
  <c r="T83" i="27"/>
  <c r="R82" i="27"/>
  <c r="S82" i="27" s="1"/>
  <c r="T77" i="27"/>
  <c r="R76" i="27"/>
  <c r="S76" i="27" s="1"/>
  <c r="T71" i="27"/>
  <c r="R70" i="27"/>
  <c r="S70" i="27" s="1"/>
  <c r="T70" i="27" s="1"/>
  <c r="R64" i="27"/>
  <c r="S64" i="27" s="1"/>
  <c r="T64" i="27" s="1"/>
  <c r="R58" i="27"/>
  <c r="S58" i="27" s="1"/>
  <c r="T103" i="27"/>
  <c r="R102" i="27"/>
  <c r="S102" i="27" s="1"/>
  <c r="T102" i="27" s="1"/>
  <c r="T93" i="27"/>
  <c r="R92" i="27"/>
  <c r="S92" i="27" s="1"/>
  <c r="T92" i="27" s="1"/>
  <c r="T87" i="27"/>
  <c r="R86" i="27"/>
  <c r="S86" i="27" s="1"/>
  <c r="T81" i="27"/>
  <c r="R80" i="27"/>
  <c r="S80" i="27" s="1"/>
  <c r="T75" i="27"/>
  <c r="R74" i="27"/>
  <c r="S74" i="27" s="1"/>
  <c r="T74" i="27" s="1"/>
  <c r="T69" i="27"/>
  <c r="R68" i="27"/>
  <c r="S68" i="27" s="1"/>
  <c r="T63" i="27"/>
  <c r="R62" i="27"/>
  <c r="S62" i="27" s="1"/>
  <c r="R106" i="27"/>
  <c r="S106" i="27" s="1"/>
  <c r="T106" i="27" s="1"/>
  <c r="T100" i="27"/>
  <c r="T82" i="27"/>
  <c r="T99" i="27"/>
  <c r="T86" i="27"/>
  <c r="T80" i="27"/>
  <c r="T68" i="27"/>
  <c r="T62" i="27"/>
  <c r="T76" i="27"/>
  <c r="R98" i="27"/>
  <c r="S98" i="27" s="1"/>
  <c r="T98" i="27"/>
  <c r="T97" i="27"/>
  <c r="R96" i="27"/>
  <c r="S96" i="27" s="1"/>
  <c r="T96" i="27" s="1"/>
  <c r="T91" i="27"/>
  <c r="R90" i="27"/>
  <c r="S90" i="27" s="1"/>
  <c r="T85" i="27"/>
  <c r="R84" i="27"/>
  <c r="S84" i="27" s="1"/>
  <c r="T79" i="27"/>
  <c r="R78" i="27"/>
  <c r="S78" i="27" s="1"/>
  <c r="T78" i="27" s="1"/>
  <c r="T73" i="27"/>
  <c r="R72" i="27"/>
  <c r="S72" i="27" s="1"/>
  <c r="T67" i="27"/>
  <c r="R66" i="27"/>
  <c r="S66" i="27" s="1"/>
  <c r="T61" i="27"/>
  <c r="R60" i="27"/>
  <c r="S60" i="27" s="1"/>
  <c r="T105" i="27"/>
  <c r="R104" i="27"/>
  <c r="S104" i="27" s="1"/>
  <c r="T104" i="27" s="1"/>
  <c r="T58" i="27"/>
  <c r="T90" i="27"/>
  <c r="T84" i="27"/>
  <c r="T72" i="27"/>
  <c r="T66" i="27"/>
  <c r="R65" i="27"/>
  <c r="S65" i="27" s="1"/>
  <c r="T65" i="27" s="1"/>
  <c r="T60" i="27"/>
  <c r="R59" i="27"/>
  <c r="S59" i="27" s="1"/>
  <c r="T59" i="27" s="1"/>
  <c r="R103" i="27"/>
  <c r="S103" i="27" s="1"/>
  <c r="R107" i="27"/>
  <c r="S107" i="27" s="1"/>
  <c r="T107" i="27" s="1"/>
  <c r="I92" i="27"/>
  <c r="I80" i="27"/>
  <c r="I68" i="27"/>
  <c r="I106" i="27"/>
  <c r="I89" i="27"/>
  <c r="I85" i="27"/>
  <c r="I101" i="27"/>
  <c r="I90" i="27"/>
  <c r="I78" i="27"/>
  <c r="I66" i="27"/>
  <c r="I95" i="27"/>
  <c r="I83" i="27"/>
  <c r="I71" i="27"/>
  <c r="I59" i="27"/>
  <c r="I100" i="27"/>
  <c r="I76" i="27"/>
  <c r="I64" i="27"/>
  <c r="I77" i="27"/>
  <c r="I97" i="27"/>
  <c r="I88" i="27"/>
  <c r="I93" i="27"/>
  <c r="I81" i="27"/>
  <c r="I69" i="27"/>
  <c r="I103" i="27"/>
  <c r="I91" i="27"/>
  <c r="I79" i="27"/>
  <c r="I67" i="27"/>
  <c r="I105" i="27"/>
  <c r="I65" i="27"/>
  <c r="I96" i="27"/>
  <c r="I84" i="27"/>
  <c r="I72" i="27"/>
  <c r="I60" i="27"/>
  <c r="I107" i="27"/>
  <c r="I104" i="27"/>
  <c r="I102" i="27"/>
  <c r="I99" i="27"/>
  <c r="I87" i="27"/>
  <c r="I75" i="27"/>
  <c r="I63" i="27"/>
  <c r="I98" i="27"/>
  <c r="I86" i="27"/>
  <c r="I74" i="27"/>
  <c r="I62" i="27"/>
  <c r="I73" i="27"/>
  <c r="I61" i="27"/>
  <c r="I94" i="27"/>
  <c r="I82" i="27"/>
  <c r="I70" i="27"/>
  <c r="I58" i="27"/>
  <c r="E55" i="11"/>
  <c r="D55" i="11"/>
  <c r="C55" i="11"/>
  <c r="B55" i="11"/>
  <c r="E54" i="11"/>
  <c r="D54" i="11"/>
  <c r="C54" i="11"/>
  <c r="B54" i="11"/>
  <c r="E53" i="11"/>
  <c r="D53" i="11"/>
  <c r="C53" i="11"/>
  <c r="B53" i="11"/>
  <c r="E52" i="11"/>
  <c r="D52" i="11"/>
  <c r="C52" i="11"/>
  <c r="B52" i="11"/>
  <c r="E51" i="11"/>
  <c r="D51" i="11"/>
  <c r="C51" i="11"/>
  <c r="B51" i="11"/>
  <c r="E50" i="11"/>
  <c r="D50" i="11"/>
  <c r="C50" i="11"/>
  <c r="B50" i="11"/>
  <c r="E49" i="11"/>
  <c r="D49" i="11"/>
  <c r="C49" i="11"/>
  <c r="B49" i="11"/>
  <c r="E48" i="11"/>
  <c r="D48" i="11"/>
  <c r="C48" i="11"/>
  <c r="B48" i="11"/>
  <c r="E47" i="11"/>
  <c r="D47" i="11"/>
  <c r="C47" i="11"/>
  <c r="B47" i="11"/>
  <c r="E46" i="11"/>
  <c r="D46" i="11"/>
  <c r="C46" i="11"/>
  <c r="B46" i="11"/>
  <c r="E45" i="11"/>
  <c r="D45" i="11"/>
  <c r="C45" i="11"/>
  <c r="B45" i="11"/>
  <c r="E44" i="11"/>
  <c r="D44" i="11"/>
  <c r="C44" i="11"/>
  <c r="B44" i="11"/>
  <c r="E43" i="11"/>
  <c r="D43" i="11"/>
  <c r="C43" i="11"/>
  <c r="B43" i="11"/>
  <c r="E42" i="11"/>
  <c r="D42" i="11"/>
  <c r="C42" i="11"/>
  <c r="B42" i="11"/>
  <c r="E41" i="11"/>
  <c r="D41" i="11"/>
  <c r="C41" i="11"/>
  <c r="B41" i="11"/>
  <c r="E40" i="11"/>
  <c r="D40" i="11"/>
  <c r="C40" i="11"/>
  <c r="B40" i="11"/>
  <c r="E39" i="11"/>
  <c r="D39" i="11"/>
  <c r="C39" i="11"/>
  <c r="B39" i="11"/>
  <c r="E38" i="11"/>
  <c r="D38" i="11"/>
  <c r="C38" i="11"/>
  <c r="B38" i="11"/>
  <c r="E37" i="11"/>
  <c r="D37" i="11"/>
  <c r="C37" i="11"/>
  <c r="B37" i="11"/>
  <c r="E36" i="11"/>
  <c r="D36" i="11"/>
  <c r="C36" i="11"/>
  <c r="B36" i="11"/>
  <c r="E35" i="11"/>
  <c r="D35" i="11"/>
  <c r="C35" i="11"/>
  <c r="B35" i="11"/>
  <c r="E34" i="11"/>
  <c r="D34" i="11"/>
  <c r="C34" i="11"/>
  <c r="B34" i="11"/>
  <c r="E33" i="11"/>
  <c r="D33" i="11"/>
  <c r="C33" i="11"/>
  <c r="B33" i="11"/>
  <c r="E32" i="11"/>
  <c r="D32" i="11"/>
  <c r="C32" i="11"/>
  <c r="B32" i="11"/>
  <c r="E31" i="11"/>
  <c r="D31" i="11"/>
  <c r="C31" i="11"/>
  <c r="B31" i="11"/>
  <c r="E30" i="11"/>
  <c r="D30" i="11"/>
  <c r="C30" i="11"/>
  <c r="B30" i="11"/>
  <c r="E29" i="11"/>
  <c r="D29" i="11"/>
  <c r="C29" i="11"/>
  <c r="B29" i="11"/>
  <c r="E28" i="11"/>
  <c r="D28" i="11"/>
  <c r="C28" i="11"/>
  <c r="B28" i="11"/>
  <c r="E27" i="11"/>
  <c r="D27" i="11"/>
  <c r="C27" i="11"/>
  <c r="B27" i="11"/>
  <c r="E26" i="11"/>
  <c r="D26" i="11"/>
  <c r="C26" i="11"/>
  <c r="B26" i="11"/>
  <c r="E25" i="11"/>
  <c r="D25" i="11"/>
  <c r="C25" i="11"/>
  <c r="B25" i="11"/>
  <c r="E24" i="11"/>
  <c r="D24" i="11"/>
  <c r="C24" i="11"/>
  <c r="B24" i="11"/>
  <c r="E23" i="11"/>
  <c r="D23" i="11"/>
  <c r="C23" i="11"/>
  <c r="B23" i="11"/>
  <c r="E22" i="11"/>
  <c r="D22" i="11"/>
  <c r="C22" i="11"/>
  <c r="B22" i="11"/>
  <c r="E21" i="11"/>
  <c r="D21" i="11"/>
  <c r="C21" i="11"/>
  <c r="B21" i="11"/>
  <c r="E20" i="11"/>
  <c r="D20" i="11"/>
  <c r="C20" i="11"/>
  <c r="B20" i="11"/>
  <c r="E19" i="11"/>
  <c r="D19" i="11"/>
  <c r="C19" i="11"/>
  <c r="B19" i="11"/>
  <c r="E18" i="11"/>
  <c r="D18" i="11"/>
  <c r="C18" i="11"/>
  <c r="B18" i="11"/>
  <c r="E17" i="11"/>
  <c r="D17" i="11"/>
  <c r="C17" i="11"/>
  <c r="B17" i="11"/>
  <c r="E16" i="11"/>
  <c r="D16" i="11"/>
  <c r="C16" i="11"/>
  <c r="B16" i="11"/>
  <c r="E15" i="11"/>
  <c r="D15" i="11"/>
  <c r="C15" i="11"/>
  <c r="B15" i="11"/>
  <c r="E14" i="11"/>
  <c r="D14" i="11"/>
  <c r="C14" i="11"/>
  <c r="B14" i="11"/>
  <c r="E13" i="11"/>
  <c r="D13" i="11"/>
  <c r="C13" i="11"/>
  <c r="B13" i="11"/>
  <c r="E12" i="11"/>
  <c r="D12" i="11"/>
  <c r="C12" i="11"/>
  <c r="B12" i="11"/>
  <c r="E11" i="11"/>
  <c r="D11" i="11"/>
  <c r="C11" i="11"/>
  <c r="B11" i="11"/>
  <c r="E10" i="11"/>
  <c r="D10" i="11"/>
  <c r="C10" i="11"/>
  <c r="B10" i="11"/>
  <c r="E9" i="11"/>
  <c r="D9" i="11"/>
  <c r="C9" i="11"/>
  <c r="B9" i="11"/>
  <c r="E8" i="11"/>
  <c r="D8" i="11"/>
  <c r="C8" i="11"/>
  <c r="B8" i="11"/>
  <c r="E7" i="11"/>
  <c r="D7" i="11"/>
  <c r="C7" i="11"/>
  <c r="B7" i="11"/>
  <c r="B55" i="17"/>
  <c r="B54" i="17"/>
  <c r="B53" i="17"/>
  <c r="B52" i="17"/>
  <c r="B51" i="17"/>
  <c r="B50" i="17"/>
  <c r="B49" i="17"/>
  <c r="B48" i="17"/>
  <c r="B47" i="17"/>
  <c r="B46" i="17"/>
  <c r="B45" i="17"/>
  <c r="B44" i="17"/>
  <c r="B43" i="17"/>
  <c r="B42" i="17"/>
  <c r="B41" i="17"/>
  <c r="B40" i="17"/>
  <c r="B39" i="17"/>
  <c r="B38" i="17"/>
  <c r="B37" i="17"/>
  <c r="B36" i="17"/>
  <c r="B35" i="17"/>
  <c r="B34" i="17"/>
  <c r="B33" i="17"/>
  <c r="B32" i="17"/>
  <c r="B31" i="17"/>
  <c r="B30" i="17"/>
  <c r="B29" i="17"/>
  <c r="B28" i="17"/>
  <c r="B27" i="17"/>
  <c r="B26" i="17"/>
  <c r="B25" i="17"/>
  <c r="B24" i="17"/>
  <c r="B23" i="17"/>
  <c r="B22" i="17"/>
  <c r="B21" i="17"/>
  <c r="B20" i="17"/>
  <c r="B19" i="17"/>
  <c r="B18" i="17"/>
  <c r="B17" i="17"/>
  <c r="B16" i="17"/>
  <c r="B15" i="17"/>
  <c r="B14" i="17"/>
  <c r="B13" i="17"/>
  <c r="B12" i="17"/>
  <c r="B11" i="17"/>
  <c r="B10" i="17"/>
  <c r="B9" i="17"/>
  <c r="B8" i="17"/>
  <c r="B7" i="17"/>
  <c r="B6" i="17"/>
  <c r="S50" i="17"/>
  <c r="S49" i="17"/>
  <c r="S48" i="17"/>
  <c r="S47" i="17"/>
  <c r="S46" i="17"/>
  <c r="S45" i="17"/>
  <c r="S44" i="17"/>
  <c r="S43" i="17"/>
  <c r="S42" i="17"/>
  <c r="S41" i="17"/>
  <c r="S40" i="17"/>
  <c r="S39" i="17"/>
  <c r="S38" i="17"/>
  <c r="S37" i="17"/>
  <c r="S36" i="17"/>
  <c r="S35" i="17"/>
  <c r="S34" i="17"/>
  <c r="S33" i="17"/>
  <c r="S32" i="17"/>
  <c r="S31" i="17"/>
  <c r="S30" i="17"/>
  <c r="S29" i="17"/>
  <c r="S28" i="17"/>
  <c r="S27" i="17"/>
  <c r="P29" i="27"/>
  <c r="Q29" i="27" s="1"/>
  <c r="P30" i="27"/>
  <c r="Q30" i="27" s="1"/>
  <c r="P31" i="27"/>
  <c r="Q31" i="27" s="1"/>
  <c r="P32" i="27"/>
  <c r="Q32" i="27" s="1"/>
  <c r="P33" i="27"/>
  <c r="Q33" i="27" s="1"/>
  <c r="P34" i="27"/>
  <c r="Q34" i="27" s="1"/>
  <c r="P35" i="27"/>
  <c r="Q35" i="27" s="1"/>
  <c r="P36" i="27"/>
  <c r="Q36" i="27" s="1"/>
  <c r="P37" i="27"/>
  <c r="Q37" i="27" s="1"/>
  <c r="P38" i="27"/>
  <c r="Q38" i="27" s="1"/>
  <c r="P39" i="27"/>
  <c r="Q39" i="27" s="1"/>
  <c r="P40" i="27"/>
  <c r="Q40" i="27" s="1"/>
  <c r="P41" i="27"/>
  <c r="Q41" i="27" s="1"/>
  <c r="P42" i="27"/>
  <c r="Q42" i="27" s="1"/>
  <c r="P43" i="27"/>
  <c r="Q43" i="27" s="1"/>
  <c r="P44" i="27"/>
  <c r="Q44" i="27" s="1"/>
  <c r="P45" i="27"/>
  <c r="Q45" i="27" s="1"/>
  <c r="P46" i="27"/>
  <c r="Q46" i="27" s="1"/>
  <c r="P47" i="27"/>
  <c r="Q47" i="27" s="1"/>
  <c r="P48" i="27"/>
  <c r="Q48" i="27" s="1"/>
  <c r="P49" i="27"/>
  <c r="Q49" i="27" s="1"/>
  <c r="P50" i="27"/>
  <c r="Q50" i="27" s="1"/>
  <c r="P51" i="27"/>
  <c r="Q51" i="27" s="1"/>
  <c r="P52" i="27"/>
  <c r="Q52" i="27" s="1"/>
  <c r="P53" i="27"/>
  <c r="Q53" i="27" s="1"/>
  <c r="P54" i="27"/>
  <c r="Q54" i="27" s="1"/>
  <c r="P55" i="27"/>
  <c r="Q55" i="27" s="1"/>
  <c r="P56" i="27"/>
  <c r="Q56" i="27" s="1"/>
  <c r="P57" i="27"/>
  <c r="Q57" i="27" s="1"/>
  <c r="B29" i="27"/>
  <c r="C29" i="27"/>
  <c r="D29" i="27"/>
  <c r="E29" i="27"/>
  <c r="H29" i="27"/>
  <c r="L29" i="27"/>
  <c r="M29" i="27" s="1"/>
  <c r="R29" i="27" s="1"/>
  <c r="S29" i="27" s="1"/>
  <c r="B30" i="27"/>
  <c r="C30" i="27"/>
  <c r="D30" i="27"/>
  <c r="E30" i="27"/>
  <c r="H30" i="27"/>
  <c r="L30" i="27"/>
  <c r="M30" i="27" s="1"/>
  <c r="R30" i="27" s="1"/>
  <c r="S30" i="27" s="1"/>
  <c r="B31" i="27"/>
  <c r="C31" i="27"/>
  <c r="D31" i="27"/>
  <c r="E31" i="27"/>
  <c r="H31" i="27"/>
  <c r="L31" i="27"/>
  <c r="M31" i="27" s="1"/>
  <c r="R31" i="27" s="1"/>
  <c r="S31" i="27" s="1"/>
  <c r="B32" i="27"/>
  <c r="C32" i="27"/>
  <c r="D32" i="27"/>
  <c r="E32" i="27"/>
  <c r="H32" i="27"/>
  <c r="L32" i="27"/>
  <c r="M32" i="27" s="1"/>
  <c r="R32" i="27" s="1"/>
  <c r="S32" i="27" s="1"/>
  <c r="B33" i="27"/>
  <c r="C33" i="27"/>
  <c r="D33" i="27"/>
  <c r="E33" i="27"/>
  <c r="H33" i="27"/>
  <c r="L33" i="27"/>
  <c r="M33" i="27" s="1"/>
  <c r="R33" i="27" s="1"/>
  <c r="S33" i="27" s="1"/>
  <c r="B34" i="27"/>
  <c r="C34" i="27"/>
  <c r="D34" i="27"/>
  <c r="E34" i="27"/>
  <c r="H34" i="27"/>
  <c r="L34" i="27"/>
  <c r="M34" i="27" s="1"/>
  <c r="B35" i="27"/>
  <c r="C35" i="27"/>
  <c r="D35" i="27"/>
  <c r="E35" i="27"/>
  <c r="H35" i="27"/>
  <c r="L35" i="27"/>
  <c r="M35" i="27" s="1"/>
  <c r="R35" i="27" s="1"/>
  <c r="S35" i="27" s="1"/>
  <c r="B36" i="27"/>
  <c r="C36" i="27"/>
  <c r="D36" i="27"/>
  <c r="E36" i="27"/>
  <c r="H36" i="27"/>
  <c r="L36" i="27"/>
  <c r="M36" i="27" s="1"/>
  <c r="R36" i="27" s="1"/>
  <c r="S36" i="27" s="1"/>
  <c r="B37" i="27"/>
  <c r="C37" i="27"/>
  <c r="D37" i="27"/>
  <c r="E37" i="27"/>
  <c r="H37" i="27"/>
  <c r="L37" i="27"/>
  <c r="M37" i="27" s="1"/>
  <c r="R37" i="27" s="1"/>
  <c r="S37" i="27" s="1"/>
  <c r="B38" i="27"/>
  <c r="C38" i="27"/>
  <c r="D38" i="27"/>
  <c r="E38" i="27"/>
  <c r="H38" i="27"/>
  <c r="L38" i="27"/>
  <c r="M38" i="27" s="1"/>
  <c r="R38" i="27" s="1"/>
  <c r="S38" i="27" s="1"/>
  <c r="B39" i="27"/>
  <c r="C39" i="27"/>
  <c r="D39" i="27"/>
  <c r="E39" i="27"/>
  <c r="H39" i="27"/>
  <c r="L39" i="27"/>
  <c r="M39" i="27" s="1"/>
  <c r="R39" i="27" s="1"/>
  <c r="S39" i="27" s="1"/>
  <c r="B40" i="27"/>
  <c r="C40" i="27"/>
  <c r="D40" i="27"/>
  <c r="E40" i="27"/>
  <c r="H40" i="27"/>
  <c r="L40" i="27"/>
  <c r="M40" i="27" s="1"/>
  <c r="B41" i="27"/>
  <c r="C41" i="27"/>
  <c r="D41" i="27"/>
  <c r="E41" i="27"/>
  <c r="H41" i="27"/>
  <c r="L41" i="27"/>
  <c r="M41" i="27" s="1"/>
  <c r="R41" i="27" s="1"/>
  <c r="S41" i="27" s="1"/>
  <c r="B42" i="27"/>
  <c r="C42" i="27"/>
  <c r="D42" i="27"/>
  <c r="E42" i="27"/>
  <c r="H42" i="27"/>
  <c r="L42" i="27"/>
  <c r="M42" i="27" s="1"/>
  <c r="R42" i="27" s="1"/>
  <c r="S42" i="27" s="1"/>
  <c r="B43" i="27"/>
  <c r="C43" i="27"/>
  <c r="D43" i="27"/>
  <c r="E43" i="27"/>
  <c r="H43" i="27"/>
  <c r="L43" i="27"/>
  <c r="M43" i="27" s="1"/>
  <c r="R43" i="27" s="1"/>
  <c r="S43" i="27" s="1"/>
  <c r="B44" i="27"/>
  <c r="C44" i="27"/>
  <c r="D44" i="27"/>
  <c r="E44" i="27"/>
  <c r="H44" i="27"/>
  <c r="L44" i="27"/>
  <c r="M44" i="27" s="1"/>
  <c r="R44" i="27" s="1"/>
  <c r="S44" i="27" s="1"/>
  <c r="B45" i="27"/>
  <c r="C45" i="27"/>
  <c r="D45" i="27"/>
  <c r="E45" i="27"/>
  <c r="H45" i="27"/>
  <c r="L45" i="27"/>
  <c r="M45" i="27" s="1"/>
  <c r="R45" i="27" s="1"/>
  <c r="S45" i="27" s="1"/>
  <c r="B46" i="27"/>
  <c r="C46" i="27"/>
  <c r="D46" i="27"/>
  <c r="E46" i="27"/>
  <c r="H46" i="27"/>
  <c r="L46" i="27"/>
  <c r="M46" i="27" s="1"/>
  <c r="B47" i="27"/>
  <c r="C47" i="27"/>
  <c r="D47" i="27"/>
  <c r="E47" i="27"/>
  <c r="H47" i="27"/>
  <c r="L47" i="27"/>
  <c r="M47" i="27" s="1"/>
  <c r="R47" i="27" s="1"/>
  <c r="S47" i="27" s="1"/>
  <c r="B48" i="27"/>
  <c r="C48" i="27"/>
  <c r="D48" i="27"/>
  <c r="E48" i="27"/>
  <c r="H48" i="27"/>
  <c r="L48" i="27"/>
  <c r="M48" i="27" s="1"/>
  <c r="R48" i="27" s="1"/>
  <c r="S48" i="27" s="1"/>
  <c r="B49" i="27"/>
  <c r="C49" i="27"/>
  <c r="D49" i="27"/>
  <c r="E49" i="27"/>
  <c r="H49" i="27"/>
  <c r="L49" i="27"/>
  <c r="M49" i="27" s="1"/>
  <c r="R49" i="27" s="1"/>
  <c r="S49" i="27" s="1"/>
  <c r="B50" i="27"/>
  <c r="C50" i="27"/>
  <c r="D50" i="27"/>
  <c r="E50" i="27"/>
  <c r="H50" i="27"/>
  <c r="L50" i="27"/>
  <c r="M50" i="27" s="1"/>
  <c r="R50" i="27" s="1"/>
  <c r="S50" i="27" s="1"/>
  <c r="B51" i="27"/>
  <c r="C51" i="27"/>
  <c r="D51" i="27"/>
  <c r="E51" i="27"/>
  <c r="H51" i="27"/>
  <c r="L51" i="27"/>
  <c r="M51" i="27" s="1"/>
  <c r="R51" i="27" s="1"/>
  <c r="S51" i="27" s="1"/>
  <c r="B52" i="27"/>
  <c r="C52" i="27"/>
  <c r="D52" i="27"/>
  <c r="E52" i="27"/>
  <c r="H52" i="27"/>
  <c r="L52" i="27"/>
  <c r="M52" i="27" s="1"/>
  <c r="B53" i="27"/>
  <c r="C53" i="27"/>
  <c r="D53" i="27"/>
  <c r="E53" i="27"/>
  <c r="H53" i="27"/>
  <c r="L53" i="27"/>
  <c r="M53" i="27" s="1"/>
  <c r="R53" i="27" s="1"/>
  <c r="S53" i="27" s="1"/>
  <c r="B54" i="27"/>
  <c r="C54" i="27"/>
  <c r="D54" i="27"/>
  <c r="E54" i="27"/>
  <c r="H54" i="27"/>
  <c r="L54" i="27"/>
  <c r="M54" i="27" s="1"/>
  <c r="R54" i="27" s="1"/>
  <c r="S54" i="27" s="1"/>
  <c r="B55" i="27"/>
  <c r="C55" i="27"/>
  <c r="D55" i="27"/>
  <c r="E55" i="27"/>
  <c r="H55" i="27"/>
  <c r="L55" i="27"/>
  <c r="M55" i="27" s="1"/>
  <c r="R55" i="27" s="1"/>
  <c r="S55" i="27" s="1"/>
  <c r="B56" i="27"/>
  <c r="C56" i="27"/>
  <c r="D56" i="27"/>
  <c r="E56" i="27"/>
  <c r="H56" i="27"/>
  <c r="L56" i="27"/>
  <c r="M56" i="27" s="1"/>
  <c r="R56" i="27" s="1"/>
  <c r="S56" i="27" s="1"/>
  <c r="B57" i="27"/>
  <c r="C57" i="27"/>
  <c r="D57" i="27"/>
  <c r="E57" i="27"/>
  <c r="H57" i="27"/>
  <c r="L57" i="27"/>
  <c r="M57" i="27" s="1"/>
  <c r="R57" i="27" s="1"/>
  <c r="S57" i="27" s="1"/>
  <c r="E6" i="11"/>
  <c r="D6" i="11"/>
  <c r="C6" i="11"/>
  <c r="B6" i="11"/>
  <c r="E28" i="27"/>
  <c r="D28" i="27"/>
  <c r="C28" i="27"/>
  <c r="B28" i="27"/>
  <c r="E26" i="27"/>
  <c r="D26" i="27"/>
  <c r="C26" i="27"/>
  <c r="B26" i="27"/>
  <c r="E25" i="27"/>
  <c r="D25" i="27"/>
  <c r="C25" i="27"/>
  <c r="B25" i="27"/>
  <c r="E24" i="27"/>
  <c r="D24" i="27"/>
  <c r="C24" i="27"/>
  <c r="B24" i="27"/>
  <c r="E23" i="27"/>
  <c r="D23" i="27"/>
  <c r="C23" i="27"/>
  <c r="B23" i="27"/>
  <c r="E22" i="27"/>
  <c r="D22" i="27"/>
  <c r="C22" i="27"/>
  <c r="B22" i="27"/>
  <c r="E21" i="27"/>
  <c r="D21" i="27"/>
  <c r="C21" i="27"/>
  <c r="B21" i="27"/>
  <c r="E20" i="27"/>
  <c r="D20" i="27"/>
  <c r="C20" i="27"/>
  <c r="B20" i="27"/>
  <c r="E19" i="27"/>
  <c r="D19" i="27"/>
  <c r="C19" i="27"/>
  <c r="B19" i="27"/>
  <c r="E18" i="27"/>
  <c r="D18" i="27"/>
  <c r="C18" i="27"/>
  <c r="B18" i="27"/>
  <c r="E17" i="27"/>
  <c r="D17" i="27"/>
  <c r="C17" i="27"/>
  <c r="B17" i="27"/>
  <c r="E16" i="27"/>
  <c r="D16" i="27"/>
  <c r="C16" i="27"/>
  <c r="B16" i="27"/>
  <c r="E15" i="27"/>
  <c r="D15" i="27"/>
  <c r="C15" i="27"/>
  <c r="B15" i="27"/>
  <c r="E14" i="27"/>
  <c r="D14" i="27"/>
  <c r="C14" i="27"/>
  <c r="B14" i="27"/>
  <c r="E13" i="27"/>
  <c r="D13" i="27"/>
  <c r="C13" i="27"/>
  <c r="B13" i="27"/>
  <c r="E12" i="27"/>
  <c r="D12" i="27"/>
  <c r="C12" i="27"/>
  <c r="B12" i="27"/>
  <c r="E11" i="27"/>
  <c r="D11" i="27"/>
  <c r="C11" i="27"/>
  <c r="B11" i="27"/>
  <c r="E10" i="27"/>
  <c r="D10" i="27"/>
  <c r="C10" i="27"/>
  <c r="B10" i="27"/>
  <c r="E9" i="27"/>
  <c r="D9" i="27"/>
  <c r="C9" i="27"/>
  <c r="B9" i="27"/>
  <c r="E8" i="27"/>
  <c r="D8" i="27"/>
  <c r="B8" i="27"/>
  <c r="R46" i="27" l="1"/>
  <c r="S46" i="27" s="1"/>
  <c r="R40" i="27"/>
  <c r="S40" i="27" s="1"/>
  <c r="R34" i="27"/>
  <c r="S34" i="27" s="1"/>
  <c r="R52" i="27"/>
  <c r="S52" i="27" s="1"/>
  <c r="T52" i="27" s="1"/>
  <c r="T56" i="27"/>
  <c r="T55" i="27"/>
  <c r="T54" i="27"/>
  <c r="T53" i="27"/>
  <c r="T51" i="27"/>
  <c r="T50" i="27"/>
  <c r="T49" i="27"/>
  <c r="T48" i="27"/>
  <c r="T47" i="27"/>
  <c r="T46" i="27"/>
  <c r="T45" i="27"/>
  <c r="T44" i="27"/>
  <c r="T43" i="27"/>
  <c r="T42" i="27"/>
  <c r="T41" i="27"/>
  <c r="T40" i="27"/>
  <c r="T39" i="27"/>
  <c r="T38" i="27"/>
  <c r="T37" i="27"/>
  <c r="T36" i="27"/>
  <c r="T35" i="27"/>
  <c r="T34" i="27"/>
  <c r="T33" i="27"/>
  <c r="T32" i="27"/>
  <c r="T31" i="27"/>
  <c r="T30" i="27"/>
  <c r="T29" i="27"/>
  <c r="T57" i="27"/>
  <c r="I42" i="27"/>
  <c r="I52" i="27"/>
  <c r="I40" i="27"/>
  <c r="I48" i="27"/>
  <c r="I53" i="27"/>
  <c r="I45" i="27"/>
  <c r="I57" i="27"/>
  <c r="I55" i="27"/>
  <c r="I51" i="27"/>
  <c r="I49" i="27"/>
  <c r="I47" i="27"/>
  <c r="I43" i="27"/>
  <c r="I41" i="27"/>
  <c r="I39" i="27"/>
  <c r="I37" i="27"/>
  <c r="I35" i="27"/>
  <c r="I33" i="27"/>
  <c r="I31" i="27"/>
  <c r="I29" i="27"/>
  <c r="I46" i="27"/>
  <c r="I44" i="27"/>
  <c r="I50" i="27"/>
  <c r="I34" i="27"/>
  <c r="I32" i="27"/>
  <c r="I30" i="27"/>
  <c r="I56" i="27"/>
  <c r="I36" i="27"/>
  <c r="I54" i="27"/>
  <c r="I38" i="27"/>
  <c r="P28" i="27"/>
  <c r="Q28" i="27" s="1"/>
  <c r="L28" i="27"/>
  <c r="M28" i="27" s="1"/>
  <c r="R28" i="27" s="1"/>
  <c r="S28" i="27" s="1"/>
  <c r="H28" i="27"/>
  <c r="T28" i="27" s="1"/>
  <c r="P27" i="27"/>
  <c r="Q27" i="27" s="1"/>
  <c r="L27" i="27"/>
  <c r="M27" i="27" s="1"/>
  <c r="H27" i="27"/>
  <c r="P26" i="27"/>
  <c r="Q26" i="27" s="1"/>
  <c r="L26" i="27"/>
  <c r="M26" i="27" s="1"/>
  <c r="R26" i="27" s="1"/>
  <c r="S26" i="27" s="1"/>
  <c r="H26" i="27"/>
  <c r="T26" i="27" s="1"/>
  <c r="P25" i="27"/>
  <c r="Q25" i="27" s="1"/>
  <c r="L25" i="27"/>
  <c r="M25" i="27" s="1"/>
  <c r="H25" i="27"/>
  <c r="P24" i="27"/>
  <c r="Q24" i="27" s="1"/>
  <c r="L24" i="27"/>
  <c r="M24" i="27" s="1"/>
  <c r="R24" i="27" s="1"/>
  <c r="S24" i="27" s="1"/>
  <c r="H24" i="27"/>
  <c r="T24" i="27" s="1"/>
  <c r="P22" i="27"/>
  <c r="Q22" i="27" s="1"/>
  <c r="R22" i="27" s="1"/>
  <c r="S22" i="27" s="1"/>
  <c r="L22" i="27"/>
  <c r="M22" i="27" s="1"/>
  <c r="H22" i="27"/>
  <c r="P21" i="27"/>
  <c r="Q21" i="27" s="1"/>
  <c r="L21" i="27"/>
  <c r="M21" i="27" s="1"/>
  <c r="H21" i="27"/>
  <c r="P20" i="27"/>
  <c r="Q20" i="27" s="1"/>
  <c r="R20" i="27" s="1"/>
  <c r="S20" i="27" s="1"/>
  <c r="L20" i="27"/>
  <c r="M20" i="27" s="1"/>
  <c r="H20" i="27"/>
  <c r="P19" i="27"/>
  <c r="Q19" i="27" s="1"/>
  <c r="L19" i="27"/>
  <c r="M19" i="27" s="1"/>
  <c r="H19" i="27"/>
  <c r="P18" i="27"/>
  <c r="Q18" i="27" s="1"/>
  <c r="R18" i="27" s="1"/>
  <c r="S18" i="27" s="1"/>
  <c r="L18" i="27"/>
  <c r="M18" i="27" s="1"/>
  <c r="H18" i="27"/>
  <c r="P17" i="27"/>
  <c r="Q17" i="27" s="1"/>
  <c r="L17" i="27"/>
  <c r="M17" i="27" s="1"/>
  <c r="H17" i="27"/>
  <c r="P16" i="27"/>
  <c r="Q16" i="27" s="1"/>
  <c r="L16" i="27"/>
  <c r="M16" i="27" s="1"/>
  <c r="H16" i="27"/>
  <c r="P15" i="27"/>
  <c r="Q15" i="27" s="1"/>
  <c r="L15" i="27"/>
  <c r="M15" i="27" s="1"/>
  <c r="H15" i="27"/>
  <c r="P14" i="27"/>
  <c r="Q14" i="27" s="1"/>
  <c r="L14" i="27"/>
  <c r="M14" i="27" s="1"/>
  <c r="H14" i="27"/>
  <c r="P13" i="27"/>
  <c r="Q13" i="27" s="1"/>
  <c r="L13" i="27"/>
  <c r="M13" i="27" s="1"/>
  <c r="R13" i="27" s="1"/>
  <c r="S13" i="27" s="1"/>
  <c r="H13" i="27"/>
  <c r="P12" i="27"/>
  <c r="Q12" i="27" s="1"/>
  <c r="L12" i="27"/>
  <c r="M12" i="27" s="1"/>
  <c r="H12" i="27"/>
  <c r="P11" i="27"/>
  <c r="Q11" i="27" s="1"/>
  <c r="L11" i="27"/>
  <c r="M11" i="27" s="1"/>
  <c r="R11" i="27" s="1"/>
  <c r="S11" i="27" s="1"/>
  <c r="H11" i="27"/>
  <c r="P10" i="27"/>
  <c r="Q10" i="27" s="1"/>
  <c r="L10" i="27"/>
  <c r="M10" i="27" s="1"/>
  <c r="H10" i="27"/>
  <c r="P9" i="27"/>
  <c r="Q9" i="27" s="1"/>
  <c r="L9" i="27"/>
  <c r="M9" i="27" s="1"/>
  <c r="R9" i="27" s="1"/>
  <c r="S9" i="27" s="1"/>
  <c r="H9" i="27"/>
  <c r="T9" i="27" s="1"/>
  <c r="P8" i="27"/>
  <c r="Q8" i="27" s="1"/>
  <c r="L8" i="27"/>
  <c r="M8" i="27" s="1"/>
  <c r="H8" i="27"/>
  <c r="I22" i="25"/>
  <c r="I21" i="25"/>
  <c r="R15" i="27" l="1"/>
  <c r="S15" i="27" s="1"/>
  <c r="T15" i="27" s="1"/>
  <c r="R19" i="27"/>
  <c r="S19" i="27" s="1"/>
  <c r="T19" i="27" s="1"/>
  <c r="R21" i="27"/>
  <c r="S21" i="27" s="1"/>
  <c r="T21" i="27" s="1"/>
  <c r="T13" i="27"/>
  <c r="R17" i="27"/>
  <c r="S17" i="27" s="1"/>
  <c r="T17" i="27" s="1"/>
  <c r="T25" i="27"/>
  <c r="T11" i="27"/>
  <c r="R8" i="27"/>
  <c r="S8" i="27" s="1"/>
  <c r="R10" i="27"/>
  <c r="S10" i="27" s="1"/>
  <c r="R12" i="27"/>
  <c r="S12" i="27" s="1"/>
  <c r="T12" i="27" s="1"/>
  <c r="Q108" i="27" s="1"/>
  <c r="R14" i="27"/>
  <c r="S14" i="27" s="1"/>
  <c r="T14" i="27" s="1"/>
  <c r="R25" i="27"/>
  <c r="S25" i="27" s="1"/>
  <c r="R27" i="27"/>
  <c r="S27" i="27" s="1"/>
  <c r="T27" i="27" s="1"/>
  <c r="T8" i="27"/>
  <c r="T18" i="27"/>
  <c r="T22" i="27"/>
  <c r="T20" i="27"/>
  <c r="T10" i="27"/>
  <c r="R16" i="27"/>
  <c r="S16" i="27" s="1"/>
  <c r="T16" i="27" s="1"/>
  <c r="I10" i="27"/>
  <c r="I14" i="27"/>
  <c r="I18" i="27"/>
  <c r="I11" i="27"/>
  <c r="I15" i="27"/>
  <c r="I19" i="27"/>
  <c r="I27" i="27"/>
  <c r="I8" i="27"/>
  <c r="I12" i="27"/>
  <c r="I16" i="27"/>
  <c r="I20" i="27"/>
  <c r="I24" i="27"/>
  <c r="I28" i="27"/>
  <c r="I9" i="27"/>
  <c r="I13" i="27"/>
  <c r="I17" i="27"/>
  <c r="I21" i="27"/>
  <c r="I25" i="27"/>
  <c r="I22" i="27"/>
  <c r="I26" i="27"/>
  <c r="AA7" i="27" l="1"/>
  <c r="S51" i="17"/>
  <c r="S26" i="17"/>
  <c r="S25" i="17"/>
  <c r="S24" i="17"/>
  <c r="S23" i="17"/>
  <c r="S22" i="17"/>
  <c r="S21" i="17"/>
  <c r="S20" i="17"/>
  <c r="S19" i="17"/>
  <c r="S18" i="17"/>
  <c r="S12" i="17" l="1"/>
  <c r="S13" i="17"/>
  <c r="S14" i="17"/>
  <c r="S15" i="17"/>
  <c r="S16" i="17"/>
  <c r="S17" i="17"/>
  <c r="S52" i="17"/>
  <c r="S53" i="17"/>
  <c r="S54" i="17"/>
  <c r="S55" i="17"/>
  <c r="S11" i="17" l="1"/>
  <c r="S10" i="17"/>
  <c r="S9" i="17"/>
  <c r="S8" i="17"/>
  <c r="S7" i="17"/>
  <c r="S6" i="17"/>
  <c r="S106" i="17" s="1"/>
  <c r="Z4" i="17" s="1"/>
</calcChain>
</file>

<file path=xl/comments1.xml><?xml version="1.0" encoding="utf-8"?>
<comments xmlns="http://schemas.openxmlformats.org/spreadsheetml/2006/main">
  <authors>
    <author>일터개선팀(내부)07</author>
  </authors>
  <commentList>
    <comment ref="E3" authorId="0" shapeId="0">
      <text>
        <r>
          <rPr>
            <b/>
            <sz val="11"/>
            <color indexed="30"/>
            <rFont val="맑은 고딕"/>
            <family val="3"/>
            <charset val="129"/>
          </rPr>
          <t>날짜는
24/0/0 또는 24/00/00 으로 입력</t>
        </r>
      </text>
    </comment>
  </commentList>
</comments>
</file>

<file path=xl/comments2.xml><?xml version="1.0" encoding="utf-8"?>
<comments xmlns="http://schemas.openxmlformats.org/spreadsheetml/2006/main">
  <authors>
    <author>일터개선팀(내부)07</author>
  </authors>
  <commentList>
    <comment ref="T5" authorId="0" shapeId="0">
      <text>
        <r>
          <rPr>
            <b/>
            <sz val="14"/>
            <color indexed="10"/>
            <rFont val="맑은 고딕"/>
            <family val="3"/>
            <charset val="129"/>
          </rPr>
          <t>★각 회색칸은 자동계산(함수) 기능이 들어가 있으므로 기입 금지!</t>
        </r>
      </text>
    </comment>
    <comment ref="J7" authorId="0" shapeId="0">
      <text>
        <r>
          <rPr>
            <b/>
            <sz val="14"/>
            <color indexed="30"/>
            <rFont val="맑은 고딕"/>
            <family val="3"/>
            <charset val="129"/>
          </rPr>
          <t>날짜는
24/0/0 또는 24/00/00 으로 입력
시작일과 종료일 둘다 반드시 기재.</t>
        </r>
      </text>
    </comment>
  </commentList>
</comments>
</file>

<file path=xl/comments3.xml><?xml version="1.0" encoding="utf-8"?>
<comments xmlns="http://schemas.openxmlformats.org/spreadsheetml/2006/main">
  <authors>
    <author>일터개선팀(내부)07</author>
  </authors>
  <commentList>
    <comment ref="G4" authorId="0" shapeId="0">
      <text>
        <r>
          <rPr>
            <b/>
            <sz val="14"/>
            <color indexed="30"/>
            <rFont val="맑은 고딕"/>
            <family val="3"/>
            <charset val="129"/>
          </rPr>
          <t>모든 날짜는
24/0/0 또는 24/00/00 으로 입력</t>
        </r>
      </text>
    </comment>
  </commentList>
</comments>
</file>

<file path=xl/comments4.xml><?xml version="1.0" encoding="utf-8"?>
<comments xmlns="http://schemas.openxmlformats.org/spreadsheetml/2006/main">
  <authors>
    <author>일터개선팀(내부)07</author>
  </authors>
  <commentList>
    <comment ref="F4" authorId="0" shapeId="0">
      <text>
        <r>
          <rPr>
            <b/>
            <sz val="10"/>
            <color indexed="30"/>
            <rFont val="맑은 고딕"/>
            <family val="3"/>
            <charset val="129"/>
          </rPr>
          <t>[선택체크]
해당/비해당</t>
        </r>
      </text>
    </comment>
    <comment ref="G4" authorId="0" shapeId="0">
      <text>
        <r>
          <rPr>
            <b/>
            <sz val="10"/>
            <color indexed="30"/>
            <rFont val="맑은 고딕"/>
            <family val="3"/>
            <charset val="129"/>
          </rPr>
          <t>날짜는 반드시 연도4자리/월2자리
"0000/00" 으로 입력</t>
        </r>
      </text>
    </comment>
    <comment ref="I4" authorId="0" shapeId="0">
      <text>
        <r>
          <rPr>
            <b/>
            <sz val="10"/>
            <color indexed="30"/>
            <rFont val="맑은 고딕"/>
            <family val="3"/>
            <charset val="129"/>
          </rPr>
          <t>[선택체크]
1. 혼인/임신/출산/육아
2. 가족구성원의 돌봄
3. 근로조건
4. 기타</t>
        </r>
      </text>
    </comment>
  </commentList>
</comments>
</file>

<file path=xl/sharedStrings.xml><?xml version="1.0" encoding="utf-8"?>
<sst xmlns="http://schemas.openxmlformats.org/spreadsheetml/2006/main" count="115" uniqueCount="85">
  <si>
    <t>사번</t>
  </si>
  <si>
    <t>연차휴가 활용 현황</t>
  </si>
  <si>
    <t>1월</t>
    <phoneticPr fontId="9" type="noConversion"/>
  </si>
  <si>
    <t>2월</t>
    <phoneticPr fontId="9" type="noConversion"/>
  </si>
  <si>
    <t>3월</t>
  </si>
  <si>
    <t>4월</t>
  </si>
  <si>
    <t>5월</t>
  </si>
  <si>
    <t>6월</t>
  </si>
  <si>
    <t>7월</t>
  </si>
  <si>
    <t>8월</t>
  </si>
  <si>
    <t>9월</t>
  </si>
  <si>
    <t>10월</t>
  </si>
  <si>
    <t>11월</t>
    <phoneticPr fontId="9" type="noConversion"/>
  </si>
  <si>
    <t>주당 평균 근로시간</t>
    <phoneticPr fontId="9" type="noConversion"/>
  </si>
  <si>
    <t>2023년</t>
    <phoneticPr fontId="9" type="noConversion"/>
  </si>
  <si>
    <t>연번</t>
    <phoneticPr fontId="9" type="noConversion"/>
  </si>
  <si>
    <t>사번</t>
    <phoneticPr fontId="9" type="noConversion"/>
  </si>
  <si>
    <t>배우자 출산휴가
시작일</t>
    <phoneticPr fontId="9" type="noConversion"/>
  </si>
  <si>
    <t>성명</t>
    <phoneticPr fontId="9" type="noConversion"/>
  </si>
  <si>
    <t>성명</t>
    <phoneticPr fontId="9" type="noConversion"/>
  </si>
  <si>
    <t>연차휴가 부여일수</t>
    <phoneticPr fontId="9" type="noConversion"/>
  </si>
  <si>
    <t>연차휴가 사용일수</t>
    <phoneticPr fontId="9" type="noConversion"/>
  </si>
  <si>
    <t xml:space="preserve">육아휴직 </t>
    <phoneticPr fontId="9" type="noConversion"/>
  </si>
  <si>
    <t>시작일</t>
    <phoneticPr fontId="9" type="noConversion"/>
  </si>
  <si>
    <t>종료일</t>
    <phoneticPr fontId="9" type="noConversion"/>
  </si>
  <si>
    <t>시작일</t>
    <phoneticPr fontId="9" type="noConversion"/>
  </si>
  <si>
    <t>종료일</t>
    <phoneticPr fontId="9" type="noConversion"/>
  </si>
  <si>
    <t>연간 총 근로시간(H)</t>
    <phoneticPr fontId="9" type="noConversion"/>
  </si>
  <si>
    <t>12월</t>
    <phoneticPr fontId="9" type="noConversion"/>
  </si>
  <si>
    <t>연번</t>
    <phoneticPr fontId="9" type="noConversion"/>
  </si>
  <si>
    <t>연번</t>
    <phoneticPr fontId="9" type="noConversion"/>
  </si>
  <si>
    <t>성명</t>
  </si>
  <si>
    <t>연번</t>
    <phoneticPr fontId="9" type="noConversion"/>
  </si>
  <si>
    <t>경력단절 사유</t>
    <phoneticPr fontId="9" type="noConversion"/>
  </si>
  <si>
    <t>1. 직전년도 1년간 재직한 근로자 수</t>
    <phoneticPr fontId="9" type="noConversion"/>
  </si>
  <si>
    <t>입사년월</t>
    <phoneticPr fontId="9" type="noConversion"/>
  </si>
  <si>
    <t>시차출퇴근</t>
    <phoneticPr fontId="9" type="noConversion"/>
  </si>
  <si>
    <t>전환형 시간제</t>
    <phoneticPr fontId="9" type="noConversion"/>
  </si>
  <si>
    <t>3. 근로자별 주당 평균 근로시간의 합계</t>
    <phoneticPr fontId="9" type="noConversion"/>
  </si>
  <si>
    <t>입사년월</t>
    <phoneticPr fontId="9" type="noConversion"/>
  </si>
  <si>
    <t xml:space="preserve">4. 연차휴가 부여일수·사용일수 </t>
    <phoneticPr fontId="9" type="noConversion"/>
  </si>
  <si>
    <t>연차휴가 부여일수(A)</t>
    <phoneticPr fontId="9" type="noConversion"/>
  </si>
  <si>
    <t>연차휴가 사용일수(B)</t>
    <phoneticPr fontId="9" type="noConversion"/>
  </si>
  <si>
    <t>5. 남성 일·육아 병행 실적</t>
    <phoneticPr fontId="9" type="noConversion"/>
  </si>
  <si>
    <t>직전년도 1년간 재직한 총 근로자 수(명)</t>
    <phoneticPr fontId="9" type="noConversion"/>
  </si>
  <si>
    <t>육아기근로시간단축</t>
    <phoneticPr fontId="9" type="noConversion"/>
  </si>
  <si>
    <t>만 8세이하 자녀를 둔 남성직원(A)</t>
    <phoneticPr fontId="9" type="noConversion"/>
  </si>
  <si>
    <t>육아휴직 사용 남성직원(B)</t>
    <phoneticPr fontId="9" type="noConversion"/>
  </si>
  <si>
    <t>시작월</t>
    <phoneticPr fontId="9" type="noConversion"/>
  </si>
  <si>
    <t>종료월</t>
    <phoneticPr fontId="9" type="noConversion"/>
  </si>
  <si>
    <t>최근 2년간 신규채용 인원(A)</t>
    <phoneticPr fontId="9" type="noConversion"/>
  </si>
  <si>
    <t>경력단절 여성(B)</t>
    <phoneticPr fontId="9" type="noConversion"/>
  </si>
  <si>
    <t>1. 유연근무 활용률</t>
    <phoneticPr fontId="9" type="noConversion"/>
  </si>
  <si>
    <t>연번</t>
    <phoneticPr fontId="9" type="noConversion"/>
  </si>
  <si>
    <t>성명</t>
    <phoneticPr fontId="9" type="noConversion"/>
  </si>
  <si>
    <t>사용일수</t>
    <phoneticPr fontId="9" type="noConversion"/>
  </si>
  <si>
    <t>합계</t>
    <phoneticPr fontId="9" type="noConversion"/>
  </si>
  <si>
    <t>월 평균</t>
    <phoneticPr fontId="9" type="noConversion"/>
  </si>
  <si>
    <t>선택적 근로시간제</t>
    <phoneticPr fontId="9" type="noConversion"/>
  </si>
  <si>
    <t>시작일</t>
    <phoneticPr fontId="9" type="noConversion"/>
  </si>
  <si>
    <t>종료일</t>
    <phoneticPr fontId="9" type="noConversion"/>
  </si>
  <si>
    <t>일수</t>
    <phoneticPr fontId="9" type="noConversion"/>
  </si>
  <si>
    <t>유효일수</t>
    <phoneticPr fontId="9" type="noConversion"/>
  </si>
  <si>
    <t>유연근무 활용 근로자 수(B)</t>
    <phoneticPr fontId="9" type="noConversion"/>
  </si>
  <si>
    <t>근로자별 주당 평균
근로시간의 합계(B)</t>
    <phoneticPr fontId="9" type="noConversion"/>
  </si>
  <si>
    <t>경력단절 기간</t>
    <phoneticPr fontId="9" type="noConversion"/>
  </si>
  <si>
    <t>재택·원격근무</t>
    <phoneticPr fontId="9" type="noConversion"/>
  </si>
  <si>
    <t>시차, 재택·원격 (횟수기준)</t>
    <phoneticPr fontId="9" type="noConversion"/>
  </si>
  <si>
    <t>선택적, 전환형 시간제 (일수기준)</t>
    <phoneticPr fontId="9" type="noConversion"/>
  </si>
  <si>
    <t>유연근무 활용 근로자 수</t>
    <phoneticPr fontId="9" type="noConversion"/>
  </si>
  <si>
    <t>근로자별 주당 평균 근로시간의 합계</t>
    <phoneticPr fontId="9" type="noConversion"/>
  </si>
  <si>
    <t>계</t>
    <phoneticPr fontId="9" type="noConversion"/>
  </si>
  <si>
    <t>(추가 명단 필요 시, 표 이어 붙여서 작성)</t>
    <phoneticPr fontId="9" type="noConversion"/>
  </si>
  <si>
    <t>2024년</t>
    <phoneticPr fontId="9" type="noConversion"/>
  </si>
  <si>
    <t>육아기 근로시간 단축 사용 남성직원(B)</t>
    <phoneticPr fontId="9" type="noConversion"/>
  </si>
  <si>
    <t>1-1. 최근 2년간('23.1.1.~'24.12.31.) 채용 실적</t>
    <phoneticPr fontId="9" type="noConversion"/>
  </si>
  <si>
    <r>
      <t xml:space="preserve">ㅇ </t>
    </r>
    <r>
      <rPr>
        <b/>
        <sz val="11"/>
        <rFont val="맑은 고딕"/>
        <family val="3"/>
        <charset val="129"/>
      </rPr>
      <t xml:space="preserve">직전년도 1년간 재직한 근로자의 전체 현황 </t>
    </r>
    <r>
      <rPr>
        <b/>
        <u/>
        <sz val="11"/>
        <rFont val="맑은 고딕"/>
        <family val="3"/>
        <charset val="129"/>
      </rPr>
      <t xml:space="preserve">
</t>
    </r>
    <r>
      <rPr>
        <b/>
        <sz val="11"/>
        <rFont val="맑은 고딕"/>
        <family val="3"/>
        <charset val="129"/>
      </rPr>
      <t xml:space="preserve">   </t>
    </r>
    <r>
      <rPr>
        <sz val="11"/>
        <color rgb="FF000000"/>
        <rFont val="맑은 고딕"/>
        <family val="3"/>
        <charset val="129"/>
      </rPr>
      <t xml:space="preserve">→ </t>
    </r>
    <r>
      <rPr>
        <sz val="11"/>
        <color rgb="FF0000FF"/>
        <rFont val="맑은 고딕"/>
        <family val="3"/>
        <charset val="129"/>
      </rPr>
      <t>직전년도 1.1.~12.31. 까지 재직한 근로자</t>
    </r>
    <r>
      <rPr>
        <sz val="11"/>
        <color rgb="FF000000"/>
        <rFont val="맑은 고딕"/>
        <family val="3"/>
        <charset val="129"/>
      </rPr>
      <t xml:space="preserve">
      (</t>
    </r>
    <r>
      <rPr>
        <sz val="11"/>
        <color rgb="FFFF0000"/>
        <rFont val="맑은 고딕"/>
        <family val="3"/>
        <charset val="129"/>
      </rPr>
      <t>1년 중 일부 기간만 재직한 근로자는 모두 제외</t>
    </r>
    <r>
      <rPr>
        <sz val="11"/>
        <color rgb="FF000000"/>
        <rFont val="맑은 고딕"/>
        <family val="3"/>
        <charset val="129"/>
      </rPr>
      <t>)
 ㅇ</t>
    </r>
    <r>
      <rPr>
        <b/>
        <sz val="11"/>
        <color rgb="FF000000"/>
        <rFont val="맑은 고딕"/>
        <family val="3"/>
        <charset val="129"/>
      </rPr>
      <t xml:space="preserve"> 아래 근로자 현황은 </t>
    </r>
    <r>
      <rPr>
        <b/>
        <sz val="11"/>
        <color rgb="FF0000FF"/>
        <rFont val="맑은 고딕"/>
        <family val="3"/>
        <charset val="129"/>
      </rPr>
      <t xml:space="preserve">2. 유연근무 / 3.근로시간 / 4.연차휴가 시트에 동일해야 하며,
     자동 수식 삽입되어있음
</t>
    </r>
    <r>
      <rPr>
        <sz val="11"/>
        <color rgb="FF0000FF"/>
        <rFont val="맑은 고딕"/>
        <family val="3"/>
        <charset val="129"/>
      </rPr>
      <t xml:space="preserve"> </t>
    </r>
    <r>
      <rPr>
        <sz val="11"/>
        <rFont val="맑은 고딕"/>
        <family val="3"/>
        <charset val="129"/>
      </rPr>
      <t xml:space="preserve">ㅇ 필요 시, 인원에 맞게 표 추가(복/붙)하여 입력 요망
  ★ 공고문 內 </t>
    </r>
    <r>
      <rPr>
        <u/>
        <sz val="11"/>
        <rFont val="맑은 고딕"/>
        <family val="3"/>
        <charset val="129"/>
      </rPr>
      <t>추진실적 작성 가이드(요약) &gt; 적용인원(모수) 산출기준</t>
    </r>
    <r>
      <rPr>
        <sz val="11"/>
        <rFont val="맑은 고딕"/>
        <family val="3"/>
        <charset val="129"/>
      </rPr>
      <t xml:space="preserve"> 사전 필독!</t>
    </r>
    <phoneticPr fontId="9" type="noConversion"/>
  </si>
  <si>
    <r>
      <t>ㅇ</t>
    </r>
    <r>
      <rPr>
        <b/>
        <sz val="11"/>
        <rFont val="맑은 고딕"/>
        <family val="3"/>
        <charset val="129"/>
      </rPr>
      <t xml:space="preserve"> (A) </t>
    </r>
    <r>
      <rPr>
        <b/>
        <sz val="11"/>
        <color rgb="FF0000FF"/>
        <rFont val="맑은 고딕"/>
        <family val="3"/>
        <charset val="129"/>
      </rPr>
      <t>만 12세 이하</t>
    </r>
    <r>
      <rPr>
        <b/>
        <sz val="11"/>
        <rFont val="맑은 고딕"/>
        <family val="3"/>
        <charset val="129"/>
      </rPr>
      <t xml:space="preserve"> 자녀를 둔 남성직원</t>
    </r>
    <r>
      <rPr>
        <sz val="11"/>
        <rFont val="맑은 고딕"/>
        <family val="3"/>
        <charset val="129"/>
      </rPr>
      <t xml:space="preserve"> : </t>
    </r>
    <r>
      <rPr>
        <u/>
        <sz val="11"/>
        <rFont val="맑은 고딕"/>
        <family val="3"/>
        <charset val="129"/>
      </rPr>
      <t xml:space="preserve">'24.12.31.기준 재직중인 남성 근로자 중 </t>
    </r>
    <r>
      <rPr>
        <u/>
        <sz val="11"/>
        <color rgb="FF0000FF"/>
        <rFont val="맑은 고딕"/>
        <family val="3"/>
        <charset val="129"/>
      </rPr>
      <t>'12.</t>
    </r>
    <r>
      <rPr>
        <u/>
        <sz val="11"/>
        <rFont val="맑은 고딕"/>
        <family val="3"/>
        <charset val="129"/>
      </rPr>
      <t>1.1.~'24.12.31. 기간에 동 기업에서</t>
    </r>
    <r>
      <rPr>
        <sz val="11"/>
        <rFont val="맑은 고딕"/>
        <family val="3"/>
        <charset val="129"/>
      </rPr>
      <t xml:space="preserve">
         </t>
    </r>
    <r>
      <rPr>
        <u/>
        <sz val="11"/>
        <rFont val="맑은 고딕"/>
        <family val="3"/>
        <charset val="129"/>
      </rPr>
      <t>배우자 출산휴가를 사용한 근로자 입력</t>
    </r>
    <r>
      <rPr>
        <sz val="11"/>
        <rFont val="맑은 고딕"/>
        <family val="3"/>
        <charset val="129"/>
      </rPr>
      <t>(해당 대상자 모두 입력)
   * 동일 근로자가 배우자 출산휴가를 분할하여 사용한 경우, 최초 1회만 기입
ㅇ</t>
    </r>
    <r>
      <rPr>
        <b/>
        <sz val="11"/>
        <rFont val="맑은 고딕"/>
        <family val="3"/>
        <charset val="129"/>
      </rPr>
      <t xml:space="preserve"> (B) 육아기 근로시간 단축 사용 남성 직원</t>
    </r>
    <r>
      <rPr>
        <sz val="11"/>
        <rFont val="맑은 고딕"/>
        <family val="3"/>
        <charset val="129"/>
      </rPr>
      <t xml:space="preserve"> : (A) 중에서 </t>
    </r>
    <r>
      <rPr>
        <sz val="11"/>
        <color rgb="FF0000FF"/>
        <rFont val="맑은 고딕"/>
        <family val="3"/>
        <charset val="129"/>
      </rPr>
      <t>'12</t>
    </r>
    <r>
      <rPr>
        <sz val="11"/>
        <rFont val="맑은 고딕"/>
        <family val="3"/>
        <charset val="129"/>
      </rPr>
      <t>.1.1.~'24.12.31. 기간에 동 기업에서 육아기 근로시간 단축을 사용한 근로자 입력
   * 육아기 근로시간 단축을 최소 1개월(30일) 이상 사용 시 인정
   * 동일 근로자가 '12.1.1.~'24.12.31.의 기간 중 육아기 근로시간 단축을 2회 이상 사용했을 경우, 최초 1회만 입력</t>
    </r>
    <phoneticPr fontId="9" type="noConversion"/>
  </si>
  <si>
    <r>
      <t>ㅇ</t>
    </r>
    <r>
      <rPr>
        <b/>
        <sz val="11"/>
        <rFont val="맑은 고딕"/>
        <family val="3"/>
        <charset val="129"/>
      </rPr>
      <t xml:space="preserve"> (A) </t>
    </r>
    <r>
      <rPr>
        <b/>
        <sz val="11"/>
        <color rgb="FF0000FF"/>
        <rFont val="맑은 고딕"/>
        <family val="3"/>
        <charset val="129"/>
      </rPr>
      <t>만 8세 이하</t>
    </r>
    <r>
      <rPr>
        <b/>
        <sz val="11"/>
        <rFont val="맑은 고딕"/>
        <family val="3"/>
        <charset val="129"/>
      </rPr>
      <t xml:space="preserve"> 자녀를 둔 남성직원</t>
    </r>
    <r>
      <rPr>
        <sz val="11"/>
        <rFont val="맑은 고딕"/>
        <family val="3"/>
        <charset val="129"/>
      </rPr>
      <t xml:space="preserve"> : </t>
    </r>
    <r>
      <rPr>
        <u/>
        <sz val="11"/>
        <rFont val="맑은 고딕"/>
        <family val="3"/>
        <charset val="129"/>
      </rPr>
      <t>'24.12.31.기준 재직중인 남성 근로자</t>
    </r>
    <r>
      <rPr>
        <sz val="11"/>
        <rFont val="맑은 고딕"/>
        <family val="3"/>
        <charset val="129"/>
      </rPr>
      <t xml:space="preserve"> 중 </t>
    </r>
    <r>
      <rPr>
        <sz val="11"/>
        <color rgb="FF0000FF"/>
        <rFont val="맑은 고딕"/>
        <family val="3"/>
        <charset val="129"/>
      </rPr>
      <t>'16.</t>
    </r>
    <r>
      <rPr>
        <sz val="11"/>
        <rFont val="맑은 고딕"/>
        <family val="3"/>
        <charset val="129"/>
      </rPr>
      <t xml:space="preserve">1.1.~'24.12.31. 기간에 동 기업에서
         </t>
    </r>
    <r>
      <rPr>
        <u/>
        <sz val="11"/>
        <rFont val="맑은 고딕"/>
        <family val="3"/>
        <charset val="129"/>
      </rPr>
      <t>배우자 출산휴가를 사용한 근로자 입력</t>
    </r>
    <r>
      <rPr>
        <sz val="11"/>
        <rFont val="맑은 고딕"/>
        <family val="3"/>
        <charset val="129"/>
      </rPr>
      <t>(해당 대상자 모두 입력)
   * 동일 근로자가 배우자 출산휴가를 분할하여 사용한 경우, 최초 1회만 기입
ㅇ</t>
    </r>
    <r>
      <rPr>
        <b/>
        <sz val="11"/>
        <rFont val="맑은 고딕"/>
        <family val="3"/>
        <charset val="129"/>
      </rPr>
      <t xml:space="preserve"> (B) 육아휴직 사용 남성 직원</t>
    </r>
    <r>
      <rPr>
        <sz val="11"/>
        <rFont val="맑은 고딕"/>
        <family val="3"/>
        <charset val="129"/>
      </rPr>
      <t xml:space="preserve"> : (A) 중에서 </t>
    </r>
    <r>
      <rPr>
        <sz val="11"/>
        <color rgb="FF0000FF"/>
        <rFont val="맑은 고딕"/>
        <family val="3"/>
        <charset val="129"/>
      </rPr>
      <t>'16.</t>
    </r>
    <r>
      <rPr>
        <sz val="11"/>
        <rFont val="맑은 고딕"/>
        <family val="3"/>
        <charset val="129"/>
      </rPr>
      <t>1.1.~'24.12.31. 기간에 동 기업에서 육아휴직을 사용한 근로자 입력
   * 육아휴직을 최소 1개월(30일) 이상 사용 시 인정
   * 동일 근로자가 '16.1.1.~'24.12.31.의 기간 중 육아휴직을 2회 이상 사용했을 경우, 최초 1회만 입력</t>
    </r>
    <phoneticPr fontId="9" type="noConversion"/>
  </si>
  <si>
    <r>
      <t xml:space="preserve"> ▷ (A): 최근 2년간('23.1.1.~'24.12.31.) 신규채용 한 근로자
 ▷ (B): (A) 중에서 </t>
    </r>
    <r>
      <rPr>
        <sz val="12"/>
        <rFont val="맑은 고딕"/>
        <family val="3"/>
        <charset val="129"/>
      </rPr>
      <t xml:space="preserve">경력단절에 해당하는 여성
     </t>
    </r>
    <r>
      <rPr>
        <sz val="11"/>
        <rFont val="맑은 고딕"/>
        <family val="3"/>
        <charset val="129"/>
      </rPr>
      <t xml:space="preserve">※ 경력단절여성: 혼인ㆍ임신ㆍ출산ㆍ육아와 가족구성원의 돌봄 또는 근로조건 등을 이유로 경제활동을 중단하였던 경우(여성의
         경제활동촉진과 경력단절 예방법)
     ※ </t>
    </r>
    <r>
      <rPr>
        <b/>
        <sz val="11"/>
        <rFont val="맑은 고딕"/>
        <family val="3"/>
        <charset val="129"/>
      </rPr>
      <t>실적 인정기준:</t>
    </r>
    <r>
      <rPr>
        <sz val="11"/>
        <rFont val="맑은 고딕"/>
        <family val="3"/>
        <charset val="129"/>
      </rPr>
      <t xml:space="preserve"> 경력단절 기간은 통상 위 내용의 이유로 </t>
    </r>
    <r>
      <rPr>
        <b/>
        <u/>
        <sz val="11"/>
        <rFont val="맑은 고딕"/>
        <family val="3"/>
        <charset val="129"/>
      </rPr>
      <t>약 12개월 이상</t>
    </r>
    <r>
      <rPr>
        <sz val="11"/>
        <rFont val="맑은 고딕"/>
        <family val="3"/>
        <charset val="129"/>
      </rPr>
      <t xml:space="preserve">
     ※ 실적 참고증빙: 해당 근로자의 고용보험 가입/해지 내역, 이전 경력 증빙 등</t>
    </r>
    <phoneticPr fontId="9" type="noConversion"/>
  </si>
  <si>
    <r>
      <t xml:space="preserve">경력단절 여성 해당 여부
</t>
    </r>
    <r>
      <rPr>
        <b/>
        <sz val="10"/>
        <rFont val="맑은 고딕"/>
        <family val="3"/>
        <charset val="129"/>
      </rPr>
      <t>(12개월 이상만 입력)</t>
    </r>
    <phoneticPr fontId="9" type="noConversion"/>
  </si>
  <si>
    <t>2024년 유연근무 활용 현황</t>
    <phoneticPr fontId="9" type="noConversion"/>
  </si>
  <si>
    <r>
      <t xml:space="preserve"> ㅇ </t>
    </r>
    <r>
      <rPr>
        <b/>
        <sz val="13"/>
        <color rgb="FF000000"/>
        <rFont val="맑은 고딕"/>
        <family val="3"/>
        <charset val="129"/>
      </rPr>
      <t>직전년도 1년간 재직한 근로자 중 유연근무 활용 근로자</t>
    </r>
    <r>
      <rPr>
        <sz val="13"/>
        <color rgb="FF000000"/>
        <rFont val="맑은 고딕"/>
        <family val="3"/>
        <charset val="129"/>
      </rPr>
      <t xml:space="preserve">  → </t>
    </r>
    <r>
      <rPr>
        <sz val="13"/>
        <color rgb="FF0000FF"/>
        <rFont val="맑은 고딕"/>
        <family val="3"/>
        <charset val="129"/>
      </rPr>
      <t>sheet[1_직전년도(1년간) 재직근로자] 그대로 활용(자동수식삽입)</t>
    </r>
    <r>
      <rPr>
        <sz val="13"/>
        <color rgb="FF000000"/>
        <rFont val="맑은 고딕"/>
        <family val="3"/>
        <charset val="129"/>
      </rPr>
      <t xml:space="preserve">
   - (시차·재택·원격 근무) 근로자별 직전년도 1년간 시차출퇴근 및 재택·원격근무 활용횟수가 </t>
    </r>
    <r>
      <rPr>
        <sz val="13"/>
        <color rgb="FF0000FF"/>
        <rFont val="맑은 고딕"/>
        <family val="3"/>
        <charset val="129"/>
      </rPr>
      <t>월 평균 4회(연48회) 이상인 경우만 입력</t>
    </r>
    <r>
      <rPr>
        <sz val="13"/>
        <color rgb="FF000000"/>
        <rFont val="맑은 고딕"/>
        <family val="3"/>
        <charset val="129"/>
      </rPr>
      <t xml:space="preserve">
     * 혼용 사용 시 합산 가능, </t>
    </r>
    <r>
      <rPr>
        <sz val="13"/>
        <color rgb="FFFF0000"/>
        <rFont val="맑은 고딕"/>
        <family val="3"/>
        <charset val="129"/>
      </rPr>
      <t>동일인이 같은 날 2가지 이상 활용은 1회로 인정</t>
    </r>
    <r>
      <rPr>
        <sz val="13"/>
        <color rgb="FF000000"/>
        <rFont val="맑은 고딕"/>
        <family val="3"/>
        <charset val="129"/>
      </rPr>
      <t xml:space="preserve">
   - (선택적·전환형 시간제) 선택 또는 전환형 어느 하나라도 연속하여</t>
    </r>
    <r>
      <rPr>
        <sz val="13"/>
        <color rgb="FF0000FF"/>
        <rFont val="맑은 고딕"/>
        <family val="3"/>
        <charset val="129"/>
      </rPr>
      <t xml:space="preserve"> 1개월(30일) 이상 활용한 경우만 입력</t>
    </r>
    <r>
      <rPr>
        <sz val="13"/>
        <color rgb="FF000000"/>
        <rFont val="맑은 고딕"/>
        <family val="3"/>
        <charset val="129"/>
      </rPr>
      <t xml:space="preserve">
     * 동일 근로자가 직전년도 1년간,  </t>
    </r>
    <r>
      <rPr>
        <sz val="13"/>
        <color rgb="FFFF0000"/>
        <rFont val="맑은 고딕"/>
        <family val="3"/>
        <charset val="129"/>
      </rPr>
      <t>선택 또는 전환형을 여러차례 나누어 활용하였더라도, 연속하여 1개월(30일) 이상 활용한 기간만 입력</t>
    </r>
    <r>
      <rPr>
        <sz val="13"/>
        <color rgb="FF000000"/>
        <rFont val="맑은 고딕"/>
        <family val="3"/>
        <charset val="129"/>
      </rPr>
      <t xml:space="preserve">
   - 유연근무 미활용 근로자는 공란으로 둘 것
   -</t>
    </r>
    <r>
      <rPr>
        <sz val="13"/>
        <color rgb="FFFF0000"/>
        <rFont val="맑은 고딕"/>
        <family val="3"/>
        <charset val="129"/>
      </rPr>
      <t xml:space="preserve"> 1명이 여러유형에 대해 인정되더라도 최대 1명으로 인정</t>
    </r>
    <phoneticPr fontId="9" type="noConversion"/>
  </si>
  <si>
    <r>
      <t xml:space="preserve"> ㅇ </t>
    </r>
    <r>
      <rPr>
        <b/>
        <sz val="12"/>
        <color rgb="FF000000"/>
        <rFont val="맑은 고딕"/>
        <family val="3"/>
        <charset val="129"/>
      </rPr>
      <t>직전년도 1년간 재직중이었던 근로자별로 1년간 총 근로시간</t>
    </r>
    <r>
      <rPr>
        <sz val="12"/>
        <color rgb="FF000000"/>
        <rFont val="맑은 고딕"/>
        <family val="3"/>
        <charset val="129"/>
      </rPr>
      <t xml:space="preserve">(초과근로시간 포함한 실 근로시간의 합계) 입력
 </t>
    </r>
    <r>
      <rPr>
        <sz val="12"/>
        <color rgb="FF0000FF"/>
        <rFont val="맑은 고딕"/>
        <family val="3"/>
        <charset val="129"/>
      </rPr>
      <t xml:space="preserve">  → sheet[1_직전년도(1년간) 재직근로자] 그대로 활용(자동수식삽입)</t>
    </r>
    <r>
      <rPr>
        <sz val="12"/>
        <color rgb="FF000000"/>
        <rFont val="맑은 고딕"/>
        <family val="3"/>
        <charset val="129"/>
      </rPr>
      <t xml:space="preserve">
 ㅇ </t>
    </r>
    <r>
      <rPr>
        <b/>
        <sz val="12"/>
        <color rgb="FF000000"/>
        <rFont val="맑은 고딕"/>
        <family val="3"/>
        <charset val="129"/>
      </rPr>
      <t>주당 평균 근로시간 산출</t>
    </r>
    <r>
      <rPr>
        <sz val="12"/>
        <color rgb="FF000000"/>
        <rFont val="맑은 고딕"/>
        <family val="3"/>
        <charset val="129"/>
      </rPr>
      <t xml:space="preserve"> :  </t>
    </r>
    <r>
      <rPr>
        <sz val="12"/>
        <rFont val="맑은 고딕"/>
        <family val="3"/>
        <charset val="129"/>
      </rPr>
      <t>각 근로자별 총 근로시간을 52.1주(365÷7)로 나누어 각 근로자별 주당 평균 근로시간을 산출
     (자동계산)한 다음, 이를 모두 합산하여 "근로자별 주당 평균 근로시간의 합계"를 산출</t>
    </r>
    <phoneticPr fontId="9" type="noConversion"/>
  </si>
  <si>
    <r>
      <t xml:space="preserve">ㅇ 직전년도 1년간 재직한 근로자의 연차휴가 부여 및 사용 일수 입력 </t>
    </r>
    <r>
      <rPr>
        <sz val="11"/>
        <color rgb="FF0000FF"/>
        <rFont val="맑은 고딕"/>
        <family val="3"/>
        <charset val="129"/>
      </rPr>
      <t>→ sheet[1_직전년도(1년간) 재직근로자] 그대로 활용(자동수식삽입)</t>
    </r>
    <r>
      <rPr>
        <sz val="11"/>
        <color rgb="FF000000"/>
        <rFont val="맑은 고딕"/>
        <family val="3"/>
        <charset val="129"/>
      </rPr>
      <t xml:space="preserve">
  - </t>
    </r>
    <r>
      <rPr>
        <b/>
        <sz val="11"/>
        <rFont val="맑은 고딕"/>
        <family val="3"/>
        <charset val="129"/>
      </rPr>
      <t>연차휴가 부여일수(A)</t>
    </r>
    <r>
      <rPr>
        <sz val="11"/>
        <rFont val="맑은 고딕"/>
        <family val="3"/>
        <charset val="129"/>
      </rPr>
      <t xml:space="preserve"> : 직전년도 재직기간이 1.1.~12.31.까지인 근로자에게 부여된 연차휴가 일수
  - </t>
    </r>
    <r>
      <rPr>
        <b/>
        <sz val="11"/>
        <rFont val="맑은 고딕"/>
        <family val="3"/>
        <charset val="129"/>
      </rPr>
      <t xml:space="preserve">연차휴가 사용일수(B) </t>
    </r>
    <r>
      <rPr>
        <sz val="11"/>
        <rFont val="맑은 고딕"/>
        <family val="3"/>
        <charset val="129"/>
      </rPr>
      <t xml:space="preserve">:  (A)의 근로자가 직전연도에 사용한 연차휴가 일수를 입력
    * </t>
    </r>
    <r>
      <rPr>
        <u/>
        <sz val="11"/>
        <rFont val="맑은 고딕"/>
        <family val="3"/>
        <charset val="129"/>
      </rPr>
      <t>재작년도 연차 저축하여 작년 이월 사용한 경우</t>
    </r>
    <r>
      <rPr>
        <sz val="11"/>
        <rFont val="맑은 고딕"/>
        <family val="3"/>
        <charset val="129"/>
      </rPr>
      <t xml:space="preserve">, </t>
    </r>
    <r>
      <rPr>
        <u/>
        <sz val="11"/>
        <rFont val="맑은 고딕"/>
        <family val="3"/>
        <charset val="129"/>
      </rPr>
      <t>'25년도 올해 발생연차를 미리 당겨쓰기 한 경우</t>
    </r>
    <r>
      <rPr>
        <sz val="11"/>
        <rFont val="맑은 고딕"/>
        <family val="3"/>
        <charset val="129"/>
      </rPr>
      <t>에도 사용일수에 포함</t>
    </r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</si>
</sst>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2" formatCode="_-&quot;₩&quot;* #,##0_-;\-&quot;₩&quot;* #,##0_-;_-&quot;₩&quot;* &quot;-&quot;_-;_-@_-"/>
    <numFmt numFmtId="41" formatCode="_-* #,##0_-;\-* #,##0_-;_-* &quot;-&quot;_-;_-@_-"/>
    <numFmt numFmtId="176" formatCode="0_);[Red]\(0\)"/>
    <numFmt numFmtId="177" formatCode="0.0"/>
    <numFmt numFmtId="178" formatCode="yy&quot;/&quot;m&quot;/&quot;d;@"/>
    <numFmt numFmtId="179" formatCode="yyyy/mm"/>
  </numFmts>
  <fonts count="51" x14ac:knownFonts="1">
    <font>
      <sz val="11"/>
      <color rgb="FF000000"/>
      <name val="맑은 고딕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rgb="FF000000"/>
      <name val="맑은 고딕"/>
      <family val="3"/>
      <charset val="129"/>
    </font>
    <font>
      <i/>
      <sz val="11"/>
      <color rgb="FF00B0F0"/>
      <name val="맑은 고딕"/>
      <family val="3"/>
      <charset val="129"/>
    </font>
    <font>
      <i/>
      <sz val="11"/>
      <color rgb="FF0000FF"/>
      <name val="맑은 고딕"/>
      <family val="3"/>
      <charset val="129"/>
    </font>
    <font>
      <b/>
      <sz val="16"/>
      <color rgb="FF000000"/>
      <name val="맑은 고딕"/>
      <family val="3"/>
      <charset val="129"/>
    </font>
    <font>
      <b/>
      <sz val="11"/>
      <color rgb="FF000000"/>
      <name val="맑은 고딕"/>
      <family val="3"/>
      <charset val="129"/>
    </font>
    <font>
      <sz val="11"/>
      <color rgb="FF000000"/>
      <name val="맑은 고딕"/>
      <family val="3"/>
      <charset val="129"/>
    </font>
    <font>
      <sz val="8"/>
      <name val="돋움"/>
      <family val="3"/>
      <charset val="129"/>
    </font>
    <font>
      <b/>
      <sz val="12"/>
      <color rgb="FF000000"/>
      <name val="맑은 고딕"/>
      <family val="3"/>
      <charset val="129"/>
    </font>
    <font>
      <sz val="10"/>
      <color rgb="FF000000"/>
      <name val="맑은 고딕"/>
      <family val="3"/>
      <charset val="129"/>
    </font>
    <font>
      <sz val="14"/>
      <color rgb="FF000000"/>
      <name val="맑은 고딕"/>
      <family val="3"/>
      <charset val="129"/>
    </font>
    <font>
      <b/>
      <sz val="12"/>
      <name val="맑은 고딕"/>
      <family val="3"/>
      <charset val="129"/>
    </font>
    <font>
      <b/>
      <sz val="14"/>
      <color rgb="FF000000"/>
      <name val="맑은 고딕"/>
      <family val="3"/>
      <charset val="129"/>
    </font>
    <font>
      <sz val="12"/>
      <color rgb="FF000000"/>
      <name val="맑은 고딕"/>
      <family val="3"/>
      <charset val="129"/>
    </font>
    <font>
      <sz val="12"/>
      <color rgb="FF0000FF"/>
      <name val="맑은 고딕"/>
      <family val="3"/>
      <charset val="129"/>
    </font>
    <font>
      <b/>
      <sz val="14"/>
      <color indexed="30"/>
      <name val="맑은 고딕"/>
      <family val="3"/>
      <charset val="129"/>
    </font>
    <font>
      <b/>
      <sz val="12"/>
      <color rgb="FF0000FF"/>
      <name val="맑은 고딕"/>
      <family val="3"/>
      <charset val="129"/>
    </font>
    <font>
      <sz val="12"/>
      <name val="맑은 고딕"/>
      <family val="3"/>
      <charset val="129"/>
    </font>
    <font>
      <sz val="11"/>
      <color rgb="FFFF0000"/>
      <name val="맑은 고딕"/>
      <family val="3"/>
      <charset val="129"/>
    </font>
    <font>
      <sz val="14"/>
      <color rgb="FFFF0000"/>
      <name val="맑은 고딕"/>
      <family val="3"/>
      <charset val="129"/>
    </font>
    <font>
      <sz val="10"/>
      <name val="맑은 고딕"/>
      <family val="3"/>
      <charset val="129"/>
    </font>
    <font>
      <sz val="11"/>
      <color rgb="FF0000FF"/>
      <name val="맑은 고딕"/>
      <family val="3"/>
      <charset val="129"/>
    </font>
    <font>
      <sz val="11"/>
      <name val="맑은 고딕"/>
      <family val="3"/>
      <charset val="129"/>
    </font>
    <font>
      <b/>
      <u/>
      <sz val="11"/>
      <name val="맑은 고딕"/>
      <family val="3"/>
      <charset val="129"/>
    </font>
    <font>
      <sz val="11"/>
      <color theme="0" tint="-0.499984740745262"/>
      <name val="맑은 고딕"/>
      <family val="3"/>
      <charset val="129"/>
    </font>
    <font>
      <b/>
      <sz val="12"/>
      <color theme="0" tint="-0.499984740745262"/>
      <name val="맑은 고딕"/>
      <family val="3"/>
      <charset val="129"/>
    </font>
    <font>
      <b/>
      <sz val="10"/>
      <color indexed="30"/>
      <name val="맑은 고딕"/>
      <family val="3"/>
      <charset val="129"/>
    </font>
    <font>
      <sz val="12"/>
      <color theme="1"/>
      <name val="맑은 고딕"/>
      <family val="3"/>
      <charset val="129"/>
    </font>
    <font>
      <b/>
      <sz val="11"/>
      <color rgb="FF0000FF"/>
      <name val="맑은 고딕"/>
      <family val="3"/>
      <charset val="129"/>
    </font>
    <font>
      <b/>
      <sz val="11"/>
      <name val="맑은 고딕"/>
      <family val="3"/>
      <charset val="129"/>
    </font>
    <font>
      <b/>
      <sz val="14"/>
      <name val="맑은 고딕"/>
      <family val="3"/>
      <charset val="129"/>
    </font>
    <font>
      <u/>
      <sz val="11"/>
      <name val="맑은 고딕"/>
      <family val="3"/>
      <charset val="129"/>
    </font>
    <font>
      <b/>
      <sz val="14"/>
      <color rgb="FFFF0000"/>
      <name val="맑은 고딕"/>
      <family val="3"/>
      <charset val="129"/>
    </font>
    <font>
      <b/>
      <sz val="11"/>
      <color indexed="30"/>
      <name val="맑은 고딕"/>
      <family val="3"/>
      <charset val="129"/>
    </font>
    <font>
      <sz val="12"/>
      <color theme="0" tint="-0.249977111117893"/>
      <name val="맑은 고딕"/>
      <family val="3"/>
      <charset val="129"/>
    </font>
    <font>
      <sz val="11"/>
      <color rgb="FF000000"/>
      <name val="맑은 고딕"/>
      <family val="3"/>
      <charset val="129"/>
    </font>
    <font>
      <sz val="14"/>
      <name val="맑은 고딕"/>
      <family val="3"/>
      <charset val="129"/>
    </font>
    <font>
      <sz val="14"/>
      <color theme="1"/>
      <name val="맑은 고딕"/>
      <family val="3"/>
      <charset val="129"/>
    </font>
    <font>
      <sz val="14"/>
      <color rgb="FF0000FF"/>
      <name val="맑은 고딕"/>
      <family val="3"/>
      <charset val="129"/>
    </font>
    <font>
      <b/>
      <sz val="16"/>
      <color rgb="FFFF0000"/>
      <name val="맑은 고딕"/>
      <family val="3"/>
      <charset val="129"/>
    </font>
    <font>
      <sz val="12"/>
      <color theme="0" tint="-0.499984740745262"/>
      <name val="맑은 고딕"/>
      <family val="3"/>
      <charset val="129"/>
    </font>
    <font>
      <b/>
      <sz val="12"/>
      <color theme="1"/>
      <name val="맑은 고딕"/>
      <family val="3"/>
      <charset val="129"/>
    </font>
    <font>
      <b/>
      <sz val="14"/>
      <color indexed="10"/>
      <name val="맑은 고딕"/>
      <family val="3"/>
      <charset val="129"/>
    </font>
    <font>
      <sz val="13"/>
      <color rgb="FF000000"/>
      <name val="맑은 고딕"/>
      <family val="3"/>
      <charset val="129"/>
    </font>
    <font>
      <b/>
      <sz val="13"/>
      <color rgb="FF000000"/>
      <name val="맑은 고딕"/>
      <family val="3"/>
      <charset val="129"/>
    </font>
    <font>
      <sz val="13"/>
      <color rgb="FF0000FF"/>
      <name val="맑은 고딕"/>
      <family val="3"/>
      <charset val="129"/>
    </font>
    <font>
      <sz val="13"/>
      <color rgb="FFFF0000"/>
      <name val="맑은 고딕"/>
      <family val="3"/>
      <charset val="129"/>
    </font>
    <font>
      <u/>
      <sz val="11"/>
      <color rgb="FF0000FF"/>
      <name val="맑은 고딕"/>
      <family val="3"/>
      <charset val="129"/>
    </font>
    <font>
      <b/>
      <sz val="10"/>
      <name val="맑은 고딕"/>
      <family val="3"/>
      <charset val="129"/>
    </font>
  </fonts>
  <fills count="6">
    <fill>
      <patternFill patternType="none"/>
    </fill>
    <fill>
      <patternFill patternType="gray125"/>
    </fill>
    <fill>
      <patternFill patternType="solid">
        <fgColor rgb="FFDFE6F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</fills>
  <borders count="4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ck">
        <color theme="9" tint="-0.24994659260841701"/>
      </left>
      <right style="thin">
        <color auto="1"/>
      </right>
      <top style="thick">
        <color theme="9" tint="-0.24994659260841701"/>
      </top>
      <bottom style="thin">
        <color auto="1"/>
      </bottom>
      <diagonal/>
    </border>
    <border>
      <left style="thin">
        <color auto="1"/>
      </left>
      <right style="thick">
        <color theme="9" tint="-0.24994659260841701"/>
      </right>
      <top style="thick">
        <color theme="9" tint="-0.24994659260841701"/>
      </top>
      <bottom style="thin">
        <color auto="1"/>
      </bottom>
      <diagonal/>
    </border>
    <border>
      <left style="thick">
        <color theme="9" tint="-0.2499465926084170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theme="9" tint="-0.24994659260841701"/>
      </right>
      <top style="thin">
        <color auto="1"/>
      </top>
      <bottom style="thin">
        <color auto="1"/>
      </bottom>
      <diagonal/>
    </border>
    <border>
      <left style="thick">
        <color theme="9" tint="-0.2499465926084170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ck">
        <color theme="9" tint="-0.2499465926084170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ck">
        <color theme="9" tint="-0.24994659260841701"/>
      </left>
      <right style="thin">
        <color auto="1"/>
      </right>
      <top style="thin">
        <color auto="1"/>
      </top>
      <bottom style="thick">
        <color theme="9" tint="-0.24994659260841701"/>
      </bottom>
      <diagonal/>
    </border>
    <border>
      <left style="thin">
        <color auto="1"/>
      </left>
      <right style="thick">
        <color theme="9" tint="-0.24994659260841701"/>
      </right>
      <top style="thin">
        <color auto="1"/>
      </top>
      <bottom style="thick">
        <color theme="9" tint="-0.24994659260841701"/>
      </bottom>
      <diagonal/>
    </border>
    <border>
      <left style="thick">
        <color theme="9" tint="-0.24994659260841701"/>
      </left>
      <right style="thin">
        <color auto="1"/>
      </right>
      <top style="thick">
        <color theme="9" tint="-0.24994659260841701"/>
      </top>
      <bottom/>
      <diagonal/>
    </border>
    <border>
      <left style="thin">
        <color auto="1"/>
      </left>
      <right style="thick">
        <color theme="9" tint="-0.24994659260841701"/>
      </right>
      <top style="thick">
        <color theme="9" tint="-0.24994659260841701"/>
      </top>
      <bottom/>
      <diagonal/>
    </border>
    <border>
      <left style="thick">
        <color theme="9" tint="-0.24994659260841701"/>
      </left>
      <right style="thick">
        <color theme="9" tint="-0.24994659260841701"/>
      </right>
      <top style="thick">
        <color theme="9" tint="-0.24994659260841701"/>
      </top>
      <bottom style="thin">
        <color auto="1"/>
      </bottom>
      <diagonal/>
    </border>
    <border>
      <left style="thick">
        <color theme="9" tint="-0.24994659260841701"/>
      </left>
      <right style="thick">
        <color theme="9" tint="-0.24994659260841701"/>
      </right>
      <top style="thin">
        <color auto="1"/>
      </top>
      <bottom style="thin">
        <color auto="1"/>
      </bottom>
      <diagonal/>
    </border>
    <border>
      <left style="thick">
        <color theme="9" tint="-0.24994659260841701"/>
      </left>
      <right style="thick">
        <color theme="9" tint="-0.24994659260841701"/>
      </right>
      <top/>
      <bottom style="thin">
        <color auto="1"/>
      </bottom>
      <diagonal/>
    </border>
    <border>
      <left style="thick">
        <color theme="9" tint="-0.24994659260841701"/>
      </left>
      <right style="thick">
        <color theme="9" tint="-0.24994659260841701"/>
      </right>
      <top style="thin">
        <color auto="1"/>
      </top>
      <bottom style="thick">
        <color theme="9" tint="-0.24994659260841701"/>
      </bottom>
      <diagonal/>
    </border>
    <border>
      <left style="thick">
        <color theme="9" tint="-0.2499465926084170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theme="9" tint="-0.2499465926084170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theme="9" tint="-0.2499465926084170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theme="9" tint="-0.24994659260841701"/>
      </bottom>
      <diagonal/>
    </border>
    <border>
      <left style="thin">
        <color auto="1"/>
      </left>
      <right/>
      <top style="thick">
        <color theme="9" tint="-0.2499465926084170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ck">
        <color theme="9" tint="-0.2499465926084170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ck">
        <color theme="9" tint="-0.2499465926084170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thin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/>
      <top style="dashed">
        <color auto="1"/>
      </top>
      <bottom style="dashed">
        <color auto="1"/>
      </bottom>
      <diagonal/>
    </border>
    <border>
      <left style="thick">
        <color theme="9" tint="-0.24994659260841701"/>
      </left>
      <right style="dashed">
        <color auto="1"/>
      </right>
      <top style="dashed">
        <color auto="1"/>
      </top>
      <bottom/>
      <diagonal/>
    </border>
    <border>
      <left style="dashed">
        <color auto="1"/>
      </left>
      <right/>
      <top style="dashed">
        <color auto="1"/>
      </top>
      <bottom/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/>
      <bottom style="dashed">
        <color auto="1"/>
      </bottom>
      <diagonal/>
    </border>
    <border>
      <left style="dashed">
        <color auto="1"/>
      </left>
      <right style="dashed">
        <color auto="1"/>
      </right>
      <top/>
      <bottom/>
      <diagonal/>
    </border>
    <border>
      <left/>
      <right style="dashed">
        <color auto="1"/>
      </right>
      <top style="thin">
        <color auto="1"/>
      </top>
      <bottom/>
      <diagonal/>
    </border>
    <border>
      <left/>
      <right/>
      <top style="thick">
        <color theme="9" tint="-0.24994659260841701"/>
      </top>
      <bottom style="thin">
        <color auto="1"/>
      </bottom>
      <diagonal/>
    </border>
  </borders>
  <cellStyleXfs count="15">
    <xf numFmtId="0" fontId="0" fillId="0" borderId="0">
      <alignment vertical="center"/>
    </xf>
    <xf numFmtId="9" fontId="8" fillId="0" borderId="0">
      <alignment vertical="center"/>
    </xf>
    <xf numFmtId="42" fontId="8" fillId="0" borderId="0">
      <alignment vertical="center"/>
    </xf>
    <xf numFmtId="0" fontId="2" fillId="0" borderId="0">
      <alignment vertical="center"/>
    </xf>
    <xf numFmtId="9" fontId="2" fillId="0" borderId="0" applyFont="0" applyFill="0" applyBorder="0" applyAlignment="0" applyProtection="0">
      <alignment vertical="center"/>
    </xf>
    <xf numFmtId="0" fontId="3" fillId="0" borderId="0">
      <alignment vertical="center"/>
    </xf>
    <xf numFmtId="42" fontId="3" fillId="0" borderId="0">
      <alignment vertical="center"/>
    </xf>
    <xf numFmtId="0" fontId="3" fillId="0" borderId="0">
      <alignment vertical="center"/>
    </xf>
    <xf numFmtId="42" fontId="3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1" fontId="37" fillId="0" borderId="0" applyFont="0" applyFill="0" applyBorder="0" applyAlignment="0" applyProtection="0">
      <alignment vertical="center"/>
    </xf>
  </cellStyleXfs>
  <cellXfs count="230">
    <xf numFmtId="0" fontId="0" fillId="0" borderId="0" xfId="0" applyNumberFormat="1">
      <alignment vertical="center"/>
    </xf>
    <xf numFmtId="0" fontId="0" fillId="0" borderId="0" xfId="0" applyNumberFormat="1">
      <alignment vertical="center"/>
    </xf>
    <xf numFmtId="0" fontId="0" fillId="0" borderId="0" xfId="0" applyNumberFormat="1" applyAlignment="1">
      <alignment horizontal="center" vertical="center"/>
    </xf>
    <xf numFmtId="9" fontId="0" fillId="0" borderId="0" xfId="1" applyNumberFormat="1" applyFon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0" fillId="0" borderId="0" xfId="0" applyNumberFormat="1" applyBorder="1">
      <alignment vertical="center"/>
    </xf>
    <xf numFmtId="0" fontId="10" fillId="2" borderId="4" xfId="0" applyNumberFormat="1" applyFont="1" applyFill="1" applyBorder="1" applyAlignment="1" applyProtection="1">
      <alignment horizontal="center" vertical="center" wrapText="1"/>
    </xf>
    <xf numFmtId="0" fontId="6" fillId="0" borderId="0" xfId="0" applyNumberFormat="1" applyFont="1" applyFill="1" applyBorder="1" applyAlignment="1" applyProtection="1">
      <alignment vertical="center" wrapText="1"/>
    </xf>
    <xf numFmtId="0" fontId="7" fillId="2" borderId="2" xfId="0" applyNumberFormat="1" applyFont="1" applyFill="1" applyBorder="1" applyAlignment="1" applyProtection="1">
      <alignment horizontal="center" vertical="center" wrapText="1"/>
    </xf>
    <xf numFmtId="0" fontId="11" fillId="0" borderId="0" xfId="2" quotePrefix="1" applyNumberFormat="1" applyFont="1" applyFill="1" applyBorder="1" applyAlignment="1" applyProtection="1">
      <alignment vertical="center" wrapText="1"/>
    </xf>
    <xf numFmtId="0" fontId="14" fillId="0" borderId="0" xfId="0" applyNumberFormat="1" applyFont="1" applyFill="1" applyBorder="1" applyAlignment="1">
      <alignment vertical="center"/>
    </xf>
    <xf numFmtId="0" fontId="12" fillId="0" borderId="0" xfId="0" applyNumberFormat="1" applyFont="1" applyFill="1" applyBorder="1" applyAlignment="1">
      <alignment vertical="center"/>
    </xf>
    <xf numFmtId="0" fontId="3" fillId="2" borderId="2" xfId="0" applyNumberFormat="1" applyFont="1" applyFill="1" applyBorder="1" applyAlignment="1" applyProtection="1">
      <alignment horizontal="center" vertical="center" wrapText="1"/>
    </xf>
    <xf numFmtId="0" fontId="13" fillId="2" borderId="2" xfId="0" applyNumberFormat="1" applyFont="1" applyFill="1" applyBorder="1" applyAlignment="1" applyProtection="1">
      <alignment horizontal="center" vertical="center" wrapText="1"/>
    </xf>
    <xf numFmtId="0" fontId="10" fillId="0" borderId="12" xfId="0" applyNumberFormat="1" applyFont="1" applyBorder="1" applyAlignment="1">
      <alignment horizontal="center" vertical="center"/>
    </xf>
    <xf numFmtId="9" fontId="26" fillId="0" borderId="0" xfId="1" applyNumberFormat="1" applyFont="1" applyAlignment="1">
      <alignment horizontal="center" vertical="center"/>
    </xf>
    <xf numFmtId="0" fontId="27" fillId="2" borderId="2" xfId="0" applyNumberFormat="1" applyFont="1" applyFill="1" applyBorder="1" applyAlignment="1" applyProtection="1">
      <alignment horizontal="center" vertical="center" wrapText="1"/>
    </xf>
    <xf numFmtId="42" fontId="10" fillId="2" borderId="2" xfId="2" applyNumberFormat="1" applyFont="1" applyFill="1" applyBorder="1" applyAlignment="1" applyProtection="1">
      <alignment horizontal="center" vertical="center"/>
    </xf>
    <xf numFmtId="0" fontId="10" fillId="2" borderId="2" xfId="0" applyNumberFormat="1" applyFont="1" applyFill="1" applyBorder="1" applyAlignment="1" applyProtection="1">
      <alignment horizontal="center" vertical="center"/>
    </xf>
    <xf numFmtId="0" fontId="3" fillId="0" borderId="0" xfId="5" applyNumberFormat="1">
      <alignment vertical="center"/>
    </xf>
    <xf numFmtId="0" fontId="29" fillId="0" borderId="1" xfId="0" applyNumberFormat="1" applyFont="1" applyFill="1" applyBorder="1" applyAlignment="1" applyProtection="1">
      <alignment horizontal="center" vertical="center"/>
    </xf>
    <xf numFmtId="2" fontId="29" fillId="0" borderId="1" xfId="1" applyNumberFormat="1" applyFont="1" applyFill="1" applyBorder="1" applyAlignment="1" applyProtection="1">
      <alignment horizontal="center" vertical="center"/>
    </xf>
    <xf numFmtId="0" fontId="19" fillId="0" borderId="1" xfId="0" applyNumberFormat="1" applyFont="1" applyFill="1" applyBorder="1" applyAlignment="1" applyProtection="1">
      <alignment horizontal="center" vertical="center"/>
    </xf>
    <xf numFmtId="1" fontId="29" fillId="0" borderId="1" xfId="1" applyNumberFormat="1" applyFont="1" applyFill="1" applyBorder="1" applyAlignment="1" applyProtection="1">
      <alignment horizontal="center" vertical="center"/>
    </xf>
    <xf numFmtId="2" fontId="29" fillId="0" borderId="4" xfId="1" applyNumberFormat="1" applyFont="1" applyFill="1" applyBorder="1" applyAlignment="1" applyProtection="1">
      <alignment horizontal="center" vertical="center"/>
    </xf>
    <xf numFmtId="0" fontId="22" fillId="0" borderId="1" xfId="7" applyNumberFormat="1" applyFont="1" applyFill="1" applyBorder="1" applyAlignment="1" applyProtection="1">
      <alignment horizontal="center" vertical="center"/>
    </xf>
    <xf numFmtId="0" fontId="22" fillId="0" borderId="1" xfId="7" applyNumberFormat="1" applyFont="1" applyBorder="1" applyAlignment="1">
      <alignment horizontal="center" vertical="center"/>
    </xf>
    <xf numFmtId="0" fontId="22" fillId="0" borderId="4" xfId="7" applyNumberFormat="1" applyFont="1" applyBorder="1" applyAlignment="1">
      <alignment horizontal="center" vertical="center"/>
    </xf>
    <xf numFmtId="0" fontId="22" fillId="0" borderId="4" xfId="7" applyNumberFormat="1" applyFont="1" applyFill="1" applyBorder="1" applyAlignment="1" applyProtection="1">
      <alignment horizontal="center" vertical="center"/>
    </xf>
    <xf numFmtId="14" fontId="22" fillId="0" borderId="1" xfId="7" applyNumberFormat="1" applyFont="1" applyBorder="1" applyAlignment="1">
      <alignment horizontal="center" vertical="center"/>
    </xf>
    <xf numFmtId="9" fontId="0" fillId="0" borderId="0" xfId="11" applyNumberFormat="1" applyFont="1" applyAlignment="1">
      <alignment horizontal="center" vertical="center"/>
    </xf>
    <xf numFmtId="0" fontId="6" fillId="0" borderId="0" xfId="5" applyNumberFormat="1" applyFont="1" applyFill="1" applyBorder="1" applyAlignment="1" applyProtection="1">
      <alignment horizontal="left" vertical="center" wrapText="1"/>
    </xf>
    <xf numFmtId="0" fontId="3" fillId="0" borderId="0" xfId="5" applyNumberFormat="1" applyBorder="1">
      <alignment vertical="center"/>
    </xf>
    <xf numFmtId="0" fontId="3" fillId="0" borderId="0" xfId="5" applyNumberFormat="1" applyFont="1" applyAlignment="1">
      <alignment vertical="center" wrapText="1"/>
    </xf>
    <xf numFmtId="0" fontId="7" fillId="0" borderId="0" xfId="5" applyNumberFormat="1" applyFont="1">
      <alignment vertical="center"/>
    </xf>
    <xf numFmtId="0" fontId="15" fillId="0" borderId="0" xfId="5" applyNumberFormat="1" applyFont="1" applyAlignment="1">
      <alignment horizontal="center" vertical="center"/>
    </xf>
    <xf numFmtId="0" fontId="29" fillId="0" borderId="1" xfId="5" applyNumberFormat="1" applyFont="1" applyFill="1" applyBorder="1" applyAlignment="1" applyProtection="1">
      <alignment horizontal="center" vertical="center"/>
    </xf>
    <xf numFmtId="176" fontId="15" fillId="0" borderId="0" xfId="5" applyNumberFormat="1" applyFont="1" applyAlignment="1">
      <alignment horizontal="center" vertical="center"/>
    </xf>
    <xf numFmtId="0" fontId="15" fillId="0" borderId="0" xfId="5" applyNumberFormat="1" applyFont="1">
      <alignment vertical="center"/>
    </xf>
    <xf numFmtId="2" fontId="3" fillId="0" borderId="0" xfId="5" applyNumberFormat="1">
      <alignment vertical="center"/>
    </xf>
    <xf numFmtId="0" fontId="5" fillId="0" borderId="0" xfId="5" applyNumberFormat="1" applyFont="1">
      <alignment vertical="center"/>
    </xf>
    <xf numFmtId="1" fontId="29" fillId="0" borderId="4" xfId="1" applyNumberFormat="1" applyFont="1" applyFill="1" applyBorder="1" applyAlignment="1" applyProtection="1">
      <alignment horizontal="center" vertical="center"/>
    </xf>
    <xf numFmtId="0" fontId="24" fillId="0" borderId="0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Border="1" applyAlignment="1" applyProtection="1">
      <alignment horizontal="center" vertical="center"/>
    </xf>
    <xf numFmtId="0" fontId="21" fillId="4" borderId="1" xfId="1" applyNumberFormat="1" applyFont="1" applyFill="1" applyBorder="1" applyAlignment="1">
      <alignment horizontal="center" vertical="center"/>
    </xf>
    <xf numFmtId="0" fontId="34" fillId="4" borderId="3" xfId="1" applyNumberFormat="1" applyFont="1" applyFill="1" applyBorder="1" applyAlignment="1">
      <alignment horizontal="center" vertical="center"/>
    </xf>
    <xf numFmtId="0" fontId="34" fillId="4" borderId="1" xfId="1" applyNumberFormat="1" applyFont="1" applyFill="1" applyBorder="1" applyAlignment="1">
      <alignment horizontal="center" vertical="center"/>
    </xf>
    <xf numFmtId="179" fontId="22" fillId="0" borderId="4" xfId="7" applyNumberFormat="1" applyFont="1" applyBorder="1" applyAlignment="1">
      <alignment horizontal="center" vertical="center"/>
    </xf>
    <xf numFmtId="0" fontId="20" fillId="4" borderId="1" xfId="5" applyNumberFormat="1" applyFont="1" applyFill="1" applyBorder="1" applyAlignment="1">
      <alignment horizontal="center" vertical="center"/>
    </xf>
    <xf numFmtId="0" fontId="20" fillId="4" borderId="3" xfId="5" applyNumberFormat="1" applyFont="1" applyFill="1" applyBorder="1" applyAlignment="1">
      <alignment horizontal="center" vertical="center"/>
    </xf>
    <xf numFmtId="14" fontId="29" fillId="0" borderId="1" xfId="0" applyNumberFormat="1" applyFont="1" applyFill="1" applyBorder="1" applyAlignment="1" applyProtection="1">
      <alignment horizontal="center" vertical="center"/>
    </xf>
    <xf numFmtId="14" fontId="10" fillId="2" borderId="2" xfId="0" applyNumberFormat="1" applyFont="1" applyFill="1" applyBorder="1" applyAlignment="1" applyProtection="1">
      <alignment horizontal="center" vertical="center"/>
    </xf>
    <xf numFmtId="14" fontId="0" fillId="0" borderId="0" xfId="0" applyNumberFormat="1">
      <alignment vertical="center"/>
    </xf>
    <xf numFmtId="14" fontId="3" fillId="0" borderId="0" xfId="5" applyNumberFormat="1">
      <alignment vertical="center"/>
    </xf>
    <xf numFmtId="14" fontId="29" fillId="0" borderId="4" xfId="5" applyNumberFormat="1" applyFont="1" applyFill="1" applyBorder="1" applyAlignment="1" applyProtection="1">
      <alignment horizontal="center" vertical="center"/>
    </xf>
    <xf numFmtId="14" fontId="3" fillId="0" borderId="0" xfId="0" applyNumberFormat="1" applyFont="1" applyFill="1" applyBorder="1" applyAlignment="1" applyProtection="1">
      <alignment horizontal="center" vertical="center"/>
    </xf>
    <xf numFmtId="14" fontId="19" fillId="0" borderId="4" xfId="0" applyNumberFormat="1" applyFont="1" applyFill="1" applyBorder="1" applyAlignment="1" applyProtection="1">
      <alignment horizontal="center" vertical="center"/>
    </xf>
    <xf numFmtId="0" fontId="24" fillId="0" borderId="0" xfId="0" applyNumberFormat="1" applyFont="1">
      <alignment vertical="center"/>
    </xf>
    <xf numFmtId="0" fontId="22" fillId="0" borderId="1" xfId="5" applyNumberFormat="1" applyFont="1" applyFill="1" applyBorder="1" applyAlignment="1" applyProtection="1">
      <alignment horizontal="center" vertical="center"/>
    </xf>
    <xf numFmtId="14" fontId="22" fillId="0" borderId="1" xfId="7" applyNumberFormat="1" applyFont="1" applyFill="1" applyBorder="1" applyAlignment="1" applyProtection="1">
      <alignment horizontal="center" vertical="center"/>
    </xf>
    <xf numFmtId="179" fontId="22" fillId="0" borderId="4" xfId="7" applyNumberFormat="1" applyFont="1" applyFill="1" applyBorder="1" applyAlignment="1" applyProtection="1">
      <alignment horizontal="center" vertical="center"/>
    </xf>
    <xf numFmtId="0" fontId="14" fillId="4" borderId="3" xfId="0" applyNumberFormat="1" applyFont="1" applyFill="1" applyBorder="1" applyAlignment="1">
      <alignment horizontal="center" vertical="center" wrapText="1"/>
    </xf>
    <xf numFmtId="0" fontId="32" fillId="4" borderId="3" xfId="1" applyNumberFormat="1" applyFont="1" applyFill="1" applyBorder="1" applyAlignment="1" applyProtection="1">
      <alignment horizontal="center" vertical="center"/>
    </xf>
    <xf numFmtId="179" fontId="3" fillId="0" borderId="0" xfId="5" applyNumberFormat="1">
      <alignment vertical="center"/>
    </xf>
    <xf numFmtId="14" fontId="24" fillId="0" borderId="0" xfId="0" applyNumberFormat="1" applyFont="1">
      <alignment vertical="center"/>
    </xf>
    <xf numFmtId="14" fontId="29" fillId="3" borderId="1" xfId="1" applyNumberFormat="1" applyFont="1" applyFill="1" applyBorder="1" applyAlignment="1" applyProtection="1">
      <alignment horizontal="center" vertical="center"/>
    </xf>
    <xf numFmtId="0" fontId="10" fillId="2" borderId="23" xfId="5" applyNumberFormat="1" applyFont="1" applyFill="1" applyBorder="1" applyAlignment="1" applyProtection="1">
      <alignment horizontal="center" vertical="center" wrapText="1"/>
    </xf>
    <xf numFmtId="0" fontId="10" fillId="2" borderId="24" xfId="5" applyNumberFormat="1" applyFont="1" applyFill="1" applyBorder="1" applyAlignment="1" applyProtection="1">
      <alignment horizontal="center" vertical="center" wrapText="1"/>
    </xf>
    <xf numFmtId="0" fontId="16" fillId="0" borderId="14" xfId="1" applyNumberFormat="1" applyFont="1" applyFill="1" applyBorder="1" applyAlignment="1" applyProtection="1">
      <alignment horizontal="center" vertical="center"/>
    </xf>
    <xf numFmtId="0" fontId="16" fillId="0" borderId="15" xfId="1" applyNumberFormat="1" applyFont="1" applyFill="1" applyBorder="1" applyAlignment="1" applyProtection="1">
      <alignment horizontal="center" vertical="center"/>
    </xf>
    <xf numFmtId="0" fontId="16" fillId="0" borderId="16" xfId="1" applyNumberFormat="1" applyFont="1" applyFill="1" applyBorder="1" applyAlignment="1" applyProtection="1">
      <alignment horizontal="center" vertical="center"/>
    </xf>
    <xf numFmtId="0" fontId="16" fillId="0" borderId="17" xfId="1" applyNumberFormat="1" applyFont="1" applyFill="1" applyBorder="1" applyAlignment="1" applyProtection="1">
      <alignment horizontal="center" vertical="center"/>
    </xf>
    <xf numFmtId="0" fontId="16" fillId="0" borderId="16" xfId="0" applyNumberFormat="1" applyFont="1" applyFill="1" applyBorder="1" applyAlignment="1" applyProtection="1">
      <alignment horizontal="center" vertical="center"/>
    </xf>
    <xf numFmtId="0" fontId="16" fillId="0" borderId="17" xfId="0" applyNumberFormat="1" applyFont="1" applyFill="1" applyBorder="1" applyAlignment="1" applyProtection="1">
      <alignment horizontal="center" vertical="center"/>
    </xf>
    <xf numFmtId="0" fontId="16" fillId="0" borderId="29" xfId="1" applyNumberFormat="1" applyFont="1" applyFill="1" applyBorder="1" applyAlignment="1" applyProtection="1">
      <alignment horizontal="center" vertical="center"/>
    </xf>
    <xf numFmtId="0" fontId="16" fillId="0" borderId="30" xfId="1" applyNumberFormat="1" applyFont="1" applyFill="1" applyBorder="1" applyAlignment="1" applyProtection="1">
      <alignment horizontal="center" vertical="center"/>
    </xf>
    <xf numFmtId="0" fontId="16" fillId="0" borderId="21" xfId="1" applyNumberFormat="1" applyFont="1" applyFill="1" applyBorder="1" applyAlignment="1" applyProtection="1">
      <alignment horizontal="center" vertical="center"/>
    </xf>
    <xf numFmtId="0" fontId="16" fillId="0" borderId="22" xfId="1" applyNumberFormat="1" applyFont="1" applyFill="1" applyBorder="1" applyAlignment="1" applyProtection="1">
      <alignment horizontal="center" vertical="center"/>
    </xf>
    <xf numFmtId="14" fontId="29" fillId="3" borderId="14" xfId="1" applyNumberFormat="1" applyFont="1" applyFill="1" applyBorder="1" applyAlignment="1" applyProtection="1">
      <alignment horizontal="center" vertical="center"/>
    </xf>
    <xf numFmtId="14" fontId="29" fillId="3" borderId="31" xfId="1" applyNumberFormat="1" applyFont="1" applyFill="1" applyBorder="1" applyAlignment="1" applyProtection="1">
      <alignment horizontal="center" vertical="center"/>
    </xf>
    <xf numFmtId="14" fontId="29" fillId="3" borderId="15" xfId="1" applyNumberFormat="1" applyFont="1" applyFill="1" applyBorder="1" applyAlignment="1" applyProtection="1">
      <alignment horizontal="center" vertical="center"/>
    </xf>
    <xf numFmtId="14" fontId="29" fillId="3" borderId="16" xfId="1" applyNumberFormat="1" applyFont="1" applyFill="1" applyBorder="1" applyAlignment="1" applyProtection="1">
      <alignment horizontal="center" vertical="center"/>
    </xf>
    <xf numFmtId="14" fontId="29" fillId="3" borderId="17" xfId="1" applyNumberFormat="1" applyFont="1" applyFill="1" applyBorder="1" applyAlignment="1" applyProtection="1">
      <alignment horizontal="center" vertical="center"/>
    </xf>
    <xf numFmtId="14" fontId="29" fillId="3" borderId="21" xfId="1" applyNumberFormat="1" applyFont="1" applyFill="1" applyBorder="1" applyAlignment="1" applyProtection="1">
      <alignment horizontal="center" vertical="center"/>
    </xf>
    <xf numFmtId="14" fontId="29" fillId="3" borderId="32" xfId="1" applyNumberFormat="1" applyFont="1" applyFill="1" applyBorder="1" applyAlignment="1" applyProtection="1">
      <alignment horizontal="center" vertical="center"/>
    </xf>
    <xf numFmtId="14" fontId="29" fillId="3" borderId="22" xfId="1" applyNumberFormat="1" applyFont="1" applyFill="1" applyBorder="1" applyAlignment="1" applyProtection="1">
      <alignment horizontal="center" vertical="center"/>
    </xf>
    <xf numFmtId="0" fontId="22" fillId="0" borderId="14" xfId="7" applyNumberFormat="1" applyFont="1" applyFill="1" applyBorder="1" applyAlignment="1" applyProtection="1">
      <alignment horizontal="center" vertical="center"/>
    </xf>
    <xf numFmtId="0" fontId="22" fillId="0" borderId="31" xfId="5" applyNumberFormat="1" applyFont="1" applyFill="1" applyBorder="1" applyAlignment="1" applyProtection="1">
      <alignment horizontal="center" vertical="center"/>
    </xf>
    <xf numFmtId="14" fontId="22" fillId="0" borderId="31" xfId="7" applyNumberFormat="1" applyFont="1" applyFill="1" applyBorder="1" applyAlignment="1" applyProtection="1">
      <alignment horizontal="center" vertical="center"/>
    </xf>
    <xf numFmtId="0" fontId="22" fillId="0" borderId="33" xfId="7" applyNumberFormat="1" applyFont="1" applyFill="1" applyBorder="1" applyAlignment="1" applyProtection="1">
      <alignment horizontal="center" vertical="center"/>
    </xf>
    <xf numFmtId="179" fontId="22" fillId="0" borderId="33" xfId="7" applyNumberFormat="1" applyFont="1" applyFill="1" applyBorder="1" applyAlignment="1" applyProtection="1">
      <alignment horizontal="center" vertical="center"/>
    </xf>
    <xf numFmtId="0" fontId="22" fillId="0" borderId="15" xfId="7" applyNumberFormat="1" applyFont="1" applyBorder="1" applyAlignment="1">
      <alignment horizontal="center" vertical="center"/>
    </xf>
    <xf numFmtId="0" fontId="22" fillId="0" borderId="16" xfId="7" applyNumberFormat="1" applyFont="1" applyFill="1" applyBorder="1" applyAlignment="1" applyProtection="1">
      <alignment horizontal="center" vertical="center"/>
    </xf>
    <xf numFmtId="0" fontId="22" fillId="0" borderId="17" xfId="7" applyNumberFormat="1" applyFont="1" applyFill="1" applyBorder="1" applyAlignment="1" applyProtection="1">
      <alignment horizontal="center" vertical="center"/>
    </xf>
    <xf numFmtId="0" fontId="22" fillId="0" borderId="17" xfId="7" applyNumberFormat="1" applyFont="1" applyBorder="1" applyAlignment="1">
      <alignment horizontal="center" vertical="center"/>
    </xf>
    <xf numFmtId="0" fontId="22" fillId="0" borderId="21" xfId="7" applyNumberFormat="1" applyFont="1" applyFill="1" applyBorder="1" applyAlignment="1" applyProtection="1">
      <alignment horizontal="center" vertical="center"/>
    </xf>
    <xf numFmtId="0" fontId="22" fillId="0" borderId="32" xfId="7" applyNumberFormat="1" applyFont="1" applyFill="1" applyBorder="1" applyAlignment="1" applyProtection="1">
      <alignment horizontal="center" vertical="center"/>
    </xf>
    <xf numFmtId="0" fontId="22" fillId="0" borderId="32" xfId="7" applyNumberFormat="1" applyFont="1" applyBorder="1" applyAlignment="1">
      <alignment horizontal="center" vertical="center"/>
    </xf>
    <xf numFmtId="0" fontId="22" fillId="0" borderId="34" xfId="7" applyNumberFormat="1" applyFont="1" applyBorder="1" applyAlignment="1">
      <alignment horizontal="center" vertical="center"/>
    </xf>
    <xf numFmtId="179" fontId="22" fillId="0" borderId="34" xfId="7" applyNumberFormat="1" applyFont="1" applyBorder="1" applyAlignment="1">
      <alignment horizontal="center" vertical="center"/>
    </xf>
    <xf numFmtId="0" fontId="22" fillId="0" borderId="22" xfId="7" applyNumberFormat="1" applyFont="1" applyBorder="1" applyAlignment="1">
      <alignment horizontal="center" vertical="center"/>
    </xf>
    <xf numFmtId="0" fontId="21" fillId="4" borderId="35" xfId="1" applyNumberFormat="1" applyFont="1" applyFill="1" applyBorder="1" applyAlignment="1">
      <alignment horizontal="center" vertical="center"/>
    </xf>
    <xf numFmtId="0" fontId="38" fillId="4" borderId="2" xfId="1" applyNumberFormat="1" applyFont="1" applyFill="1" applyBorder="1" applyAlignment="1" applyProtection="1">
      <alignment horizontal="center" vertical="center"/>
    </xf>
    <xf numFmtId="0" fontId="21" fillId="4" borderId="12" xfId="1" applyNumberFormat="1" applyFont="1" applyFill="1" applyBorder="1" applyAlignment="1">
      <alignment horizontal="center" vertical="center"/>
    </xf>
    <xf numFmtId="0" fontId="39" fillId="0" borderId="1" xfId="0" applyNumberFormat="1" applyFont="1" applyFill="1" applyBorder="1" applyAlignment="1" applyProtection="1">
      <alignment horizontal="center" vertical="center"/>
    </xf>
    <xf numFmtId="14" fontId="39" fillId="0" borderId="1" xfId="0" applyNumberFormat="1" applyFont="1" applyFill="1" applyBorder="1" applyAlignment="1" applyProtection="1">
      <alignment horizontal="center" vertical="center"/>
    </xf>
    <xf numFmtId="0" fontId="15" fillId="0" borderId="1" xfId="0" applyNumberFormat="1" applyFont="1" applyFill="1" applyBorder="1" applyAlignment="1" applyProtection="1">
      <alignment horizontal="center" vertical="center"/>
    </xf>
    <xf numFmtId="14" fontId="15" fillId="0" borderId="4" xfId="0" applyNumberFormat="1" applyFont="1" applyFill="1" applyBorder="1" applyAlignment="1" applyProtection="1">
      <alignment horizontal="center" vertical="center"/>
    </xf>
    <xf numFmtId="41" fontId="40" fillId="0" borderId="25" xfId="14" applyFont="1" applyFill="1" applyBorder="1" applyAlignment="1" applyProtection="1">
      <alignment horizontal="center" vertical="center"/>
    </xf>
    <xf numFmtId="2" fontId="32" fillId="4" borderId="6" xfId="0" applyNumberFormat="1" applyFont="1" applyFill="1" applyBorder="1" applyAlignment="1" applyProtection="1">
      <alignment horizontal="right" vertical="center"/>
    </xf>
    <xf numFmtId="41" fontId="40" fillId="0" borderId="26" xfId="14" applyFont="1" applyFill="1" applyBorder="1" applyAlignment="1" applyProtection="1">
      <alignment horizontal="center" vertical="center"/>
    </xf>
    <xf numFmtId="41" fontId="40" fillId="0" borderId="27" xfId="14" applyFont="1" applyFill="1" applyBorder="1" applyAlignment="1" applyProtection="1">
      <alignment horizontal="center" vertical="center"/>
    </xf>
    <xf numFmtId="41" fontId="40" fillId="0" borderId="28" xfId="14" applyFont="1" applyFill="1" applyBorder="1" applyAlignment="1" applyProtection="1">
      <alignment horizontal="center" vertical="center"/>
    </xf>
    <xf numFmtId="2" fontId="41" fillId="4" borderId="3" xfId="0" applyNumberFormat="1" applyFont="1" applyFill="1" applyBorder="1" applyAlignment="1">
      <alignment horizontal="center" vertical="center"/>
    </xf>
    <xf numFmtId="0" fontId="6" fillId="0" borderId="0" xfId="5" applyNumberFormat="1" applyFont="1" applyFill="1" applyBorder="1" applyAlignment="1" applyProtection="1">
      <alignment horizontal="left" vertical="center" wrapText="1"/>
    </xf>
    <xf numFmtId="0" fontId="6" fillId="0" borderId="12" xfId="0" applyNumberFormat="1" applyFont="1" applyBorder="1" applyAlignment="1">
      <alignment horizontal="center" vertical="center"/>
    </xf>
    <xf numFmtId="0" fontId="36" fillId="5" borderId="38" xfId="11" applyNumberFormat="1" applyFont="1" applyFill="1" applyBorder="1" applyAlignment="1" applyProtection="1">
      <alignment horizontal="center" vertical="center"/>
    </xf>
    <xf numFmtId="0" fontId="36" fillId="5" borderId="40" xfId="11" applyNumberFormat="1" applyFont="1" applyFill="1" applyBorder="1" applyAlignment="1" applyProtection="1">
      <alignment horizontal="center" vertical="center"/>
    </xf>
    <xf numFmtId="0" fontId="36" fillId="5" borderId="38" xfId="5" applyNumberFormat="1" applyFont="1" applyFill="1" applyBorder="1" applyAlignment="1">
      <alignment horizontal="center" vertical="center"/>
    </xf>
    <xf numFmtId="0" fontId="36" fillId="5" borderId="40" xfId="5" applyNumberFormat="1" applyFont="1" applyFill="1" applyBorder="1" applyAlignment="1">
      <alignment horizontal="center" vertical="center"/>
    </xf>
    <xf numFmtId="0" fontId="36" fillId="5" borderId="41" xfId="11" applyNumberFormat="1" applyFont="1" applyFill="1" applyBorder="1" applyAlignment="1" applyProtection="1">
      <alignment horizontal="center" vertical="center"/>
    </xf>
    <xf numFmtId="0" fontId="36" fillId="5" borderId="42" xfId="11" applyNumberFormat="1" applyFont="1" applyFill="1" applyBorder="1" applyAlignment="1" applyProtection="1">
      <alignment horizontal="center" vertical="center"/>
    </xf>
    <xf numFmtId="1" fontId="34" fillId="4" borderId="1" xfId="5" applyNumberFormat="1" applyFont="1" applyFill="1" applyBorder="1" applyAlignment="1" applyProtection="1">
      <alignment horizontal="center" vertical="center"/>
    </xf>
    <xf numFmtId="0" fontId="36" fillId="5" borderId="43" xfId="11" applyNumberFormat="1" applyFont="1" applyFill="1" applyBorder="1" applyAlignment="1" applyProtection="1">
      <alignment horizontal="center" vertical="center"/>
    </xf>
    <xf numFmtId="0" fontId="36" fillId="5" borderId="43" xfId="5" applyNumberFormat="1" applyFont="1" applyFill="1" applyBorder="1" applyAlignment="1">
      <alignment horizontal="center" vertical="center"/>
    </xf>
    <xf numFmtId="0" fontId="27" fillId="5" borderId="38" xfId="5" applyNumberFormat="1" applyFont="1" applyFill="1" applyBorder="1" applyAlignment="1" applyProtection="1">
      <alignment horizontal="center" vertical="center" wrapText="1"/>
    </xf>
    <xf numFmtId="0" fontId="27" fillId="5" borderId="40" xfId="5" applyNumberFormat="1" applyFont="1" applyFill="1" applyBorder="1" applyAlignment="1" applyProtection="1">
      <alignment horizontal="center" vertical="center" wrapText="1"/>
    </xf>
    <xf numFmtId="1" fontId="42" fillId="5" borderId="38" xfId="5" applyNumberFormat="1" applyFont="1" applyFill="1" applyBorder="1" applyAlignment="1" applyProtection="1">
      <alignment horizontal="right" vertical="center"/>
    </xf>
    <xf numFmtId="177" fontId="27" fillId="5" borderId="40" xfId="5" applyNumberFormat="1" applyFont="1" applyFill="1" applyBorder="1" applyAlignment="1" applyProtection="1">
      <alignment horizontal="right" vertical="center"/>
    </xf>
    <xf numFmtId="1" fontId="43" fillId="0" borderId="16" xfId="11" applyNumberFormat="1" applyFont="1" applyFill="1" applyBorder="1" applyAlignment="1" applyProtection="1">
      <alignment horizontal="center" vertical="center"/>
    </xf>
    <xf numFmtId="1" fontId="43" fillId="0" borderId="17" xfId="11" applyNumberFormat="1" applyFont="1" applyFill="1" applyBorder="1" applyAlignment="1" applyProtection="1">
      <alignment horizontal="center" vertical="center"/>
    </xf>
    <xf numFmtId="178" fontId="18" fillId="0" borderId="16" xfId="11" applyNumberFormat="1" applyFont="1" applyFill="1" applyBorder="1" applyAlignment="1" applyProtection="1">
      <alignment horizontal="center" vertical="center"/>
    </xf>
    <xf numFmtId="178" fontId="18" fillId="0" borderId="17" xfId="11" applyNumberFormat="1" applyFont="1" applyFill="1" applyBorder="1" applyAlignment="1" applyProtection="1">
      <alignment horizontal="center" vertical="center"/>
    </xf>
    <xf numFmtId="178" fontId="18" fillId="0" borderId="17" xfId="5" applyNumberFormat="1" applyFont="1" applyBorder="1" applyAlignment="1">
      <alignment horizontal="center" vertical="center"/>
    </xf>
    <xf numFmtId="179" fontId="13" fillId="2" borderId="7" xfId="7" applyNumberFormat="1" applyFont="1" applyFill="1" applyBorder="1" applyAlignment="1" applyProtection="1">
      <alignment horizontal="center" vertical="center" wrapText="1"/>
    </xf>
    <xf numFmtId="0" fontId="10" fillId="4" borderId="4" xfId="0" applyNumberFormat="1" applyFont="1" applyFill="1" applyBorder="1" applyAlignment="1">
      <alignment horizontal="center" vertical="center"/>
    </xf>
    <xf numFmtId="0" fontId="10" fillId="4" borderId="5" xfId="0" applyNumberFormat="1" applyFont="1" applyFill="1" applyBorder="1" applyAlignment="1">
      <alignment horizontal="center" vertical="center"/>
    </xf>
    <xf numFmtId="0" fontId="6" fillId="0" borderId="0" xfId="0" applyNumberFormat="1" applyFont="1" applyFill="1" applyBorder="1" applyAlignment="1" applyProtection="1">
      <alignment horizontal="left" vertical="center" wrapText="1"/>
    </xf>
    <xf numFmtId="0" fontId="3" fillId="0" borderId="1" xfId="2" quotePrefix="1" applyNumberFormat="1" applyFont="1" applyFill="1" applyBorder="1" applyAlignment="1" applyProtection="1">
      <alignment horizontal="left" vertical="center" wrapText="1"/>
    </xf>
    <xf numFmtId="0" fontId="10" fillId="2" borderId="10" xfId="5" applyNumberFormat="1" applyFont="1" applyFill="1" applyBorder="1" applyAlignment="1" applyProtection="1">
      <alignment horizontal="center" vertical="center" wrapText="1"/>
    </xf>
    <xf numFmtId="0" fontId="10" fillId="2" borderId="11" xfId="5" applyNumberFormat="1" applyFont="1" applyFill="1" applyBorder="1" applyAlignment="1" applyProtection="1">
      <alignment horizontal="center" vertical="center" wrapText="1"/>
    </xf>
    <xf numFmtId="0" fontId="10" fillId="2" borderId="46" xfId="5" applyNumberFormat="1" applyFont="1" applyFill="1" applyBorder="1" applyAlignment="1" applyProtection="1">
      <alignment horizontal="center" vertical="center" wrapText="1"/>
    </xf>
    <xf numFmtId="0" fontId="27" fillId="5" borderId="45" xfId="5" applyNumberFormat="1" applyFont="1" applyFill="1" applyBorder="1" applyAlignment="1" applyProtection="1">
      <alignment horizontal="center" vertical="center" wrapText="1"/>
    </xf>
    <xf numFmtId="0" fontId="27" fillId="5" borderId="44" xfId="5" applyNumberFormat="1" applyFont="1" applyFill="1" applyBorder="1" applyAlignment="1" applyProtection="1">
      <alignment horizontal="center" vertical="center" wrapText="1"/>
    </xf>
    <xf numFmtId="0" fontId="14" fillId="4" borderId="4" xfId="0" applyNumberFormat="1" applyFont="1" applyFill="1" applyBorder="1" applyAlignment="1">
      <alignment horizontal="center" vertical="center"/>
    </xf>
    <xf numFmtId="0" fontId="14" fillId="4" borderId="5" xfId="0" applyNumberFormat="1" applyFont="1" applyFill="1" applyBorder="1" applyAlignment="1">
      <alignment horizontal="center" vertical="center"/>
    </xf>
    <xf numFmtId="0" fontId="6" fillId="0" borderId="0" xfId="5" applyNumberFormat="1" applyFont="1" applyFill="1" applyBorder="1" applyAlignment="1" applyProtection="1">
      <alignment horizontal="left" vertical="center" wrapText="1"/>
    </xf>
    <xf numFmtId="42" fontId="10" fillId="2" borderId="2" xfId="6" applyNumberFormat="1" applyFont="1" applyFill="1" applyBorder="1" applyAlignment="1" applyProtection="1">
      <alignment horizontal="center" vertical="center"/>
    </xf>
    <xf numFmtId="42" fontId="10" fillId="2" borderId="7" xfId="6" applyNumberFormat="1" applyFont="1" applyFill="1" applyBorder="1" applyAlignment="1" applyProtection="1">
      <alignment horizontal="center" vertical="center"/>
    </xf>
    <xf numFmtId="0" fontId="10" fillId="2" borderId="2" xfId="5" applyNumberFormat="1" applyFont="1" applyFill="1" applyBorder="1" applyAlignment="1" applyProtection="1">
      <alignment horizontal="center" vertical="center"/>
    </xf>
    <xf numFmtId="0" fontId="10" fillId="2" borderId="7" xfId="5" applyNumberFormat="1" applyFont="1" applyFill="1" applyBorder="1" applyAlignment="1" applyProtection="1">
      <alignment horizontal="center" vertical="center"/>
    </xf>
    <xf numFmtId="14" fontId="10" fillId="2" borderId="2" xfId="5" applyNumberFormat="1" applyFont="1" applyFill="1" applyBorder="1" applyAlignment="1" applyProtection="1">
      <alignment horizontal="center" vertical="center"/>
    </xf>
    <xf numFmtId="14" fontId="10" fillId="2" borderId="7" xfId="5" applyNumberFormat="1" applyFont="1" applyFill="1" applyBorder="1" applyAlignment="1" applyProtection="1">
      <alignment horizontal="center" vertical="center"/>
    </xf>
    <xf numFmtId="14" fontId="10" fillId="2" borderId="20" xfId="5" applyNumberFormat="1" applyFont="1" applyFill="1" applyBorder="1" applyAlignment="1" applyProtection="1">
      <alignment horizontal="center" vertical="center"/>
    </xf>
    <xf numFmtId="0" fontId="10" fillId="2" borderId="7" xfId="5" applyNumberFormat="1" applyFont="1" applyFill="1" applyBorder="1" applyAlignment="1" applyProtection="1">
      <alignment horizontal="center" vertical="center" wrapText="1"/>
    </xf>
    <xf numFmtId="0" fontId="27" fillId="5" borderId="43" xfId="5" applyNumberFormat="1" applyFont="1" applyFill="1" applyBorder="1" applyAlignment="1" applyProtection="1">
      <alignment horizontal="center" vertical="center" wrapText="1"/>
    </xf>
    <xf numFmtId="0" fontId="45" fillId="0" borderId="20" xfId="6" quotePrefix="1" applyNumberFormat="1" applyFont="1" applyFill="1" applyBorder="1" applyAlignment="1" applyProtection="1">
      <alignment horizontal="left" vertical="center" wrapText="1"/>
    </xf>
    <xf numFmtId="0" fontId="45" fillId="0" borderId="0" xfId="6" quotePrefix="1" applyNumberFormat="1" applyFont="1" applyFill="1" applyBorder="1" applyAlignment="1" applyProtection="1">
      <alignment horizontal="left" vertical="center" wrapText="1"/>
    </xf>
    <xf numFmtId="0" fontId="10" fillId="2" borderId="1" xfId="5" applyNumberFormat="1" applyFont="1" applyFill="1" applyBorder="1" applyAlignment="1" applyProtection="1">
      <alignment horizontal="center" vertical="center" wrapText="1"/>
    </xf>
    <xf numFmtId="0" fontId="14" fillId="4" borderId="1" xfId="5" applyNumberFormat="1" applyFont="1" applyFill="1" applyBorder="1" applyAlignment="1" applyProtection="1">
      <alignment horizontal="center" vertical="center"/>
    </xf>
    <xf numFmtId="0" fontId="14" fillId="4" borderId="3" xfId="5" applyNumberFormat="1" applyFont="1" applyFill="1" applyBorder="1" applyAlignment="1" applyProtection="1">
      <alignment horizontal="center" vertical="center"/>
    </xf>
    <xf numFmtId="0" fontId="10" fillId="2" borderId="14" xfId="5" applyNumberFormat="1" applyFont="1" applyFill="1" applyBorder="1" applyAlignment="1" applyProtection="1">
      <alignment horizontal="center" vertical="center" wrapText="1"/>
    </xf>
    <xf numFmtId="0" fontId="10" fillId="2" borderId="18" xfId="5" applyNumberFormat="1" applyFont="1" applyFill="1" applyBorder="1" applyAlignment="1" applyProtection="1">
      <alignment horizontal="center" vertical="center" wrapText="1"/>
    </xf>
    <xf numFmtId="0" fontId="10" fillId="2" borderId="15" xfId="5" applyNumberFormat="1" applyFont="1" applyFill="1" applyBorder="1" applyAlignment="1" applyProtection="1">
      <alignment horizontal="center" vertical="center" wrapText="1"/>
    </xf>
    <xf numFmtId="0" fontId="10" fillId="2" borderId="19" xfId="5" applyNumberFormat="1" applyFont="1" applyFill="1" applyBorder="1" applyAlignment="1" applyProtection="1">
      <alignment horizontal="center" vertical="center" wrapText="1"/>
    </xf>
    <xf numFmtId="0" fontId="27" fillId="5" borderId="38" xfId="5" applyNumberFormat="1" applyFont="1" applyFill="1" applyBorder="1" applyAlignment="1" applyProtection="1">
      <alignment horizontal="center" vertical="center"/>
    </xf>
    <xf numFmtId="0" fontId="27" fillId="5" borderId="39" xfId="5" applyNumberFormat="1" applyFont="1" applyFill="1" applyBorder="1" applyAlignment="1" applyProtection="1">
      <alignment horizontal="center" vertical="center"/>
    </xf>
    <xf numFmtId="0" fontId="27" fillId="5" borderId="40" xfId="5" applyNumberFormat="1" applyFont="1" applyFill="1" applyBorder="1" applyAlignment="1" applyProtection="1">
      <alignment horizontal="center" vertical="center"/>
    </xf>
    <xf numFmtId="0" fontId="10" fillId="2" borderId="13" xfId="5" applyNumberFormat="1" applyFont="1" applyFill="1" applyBorder="1" applyAlignment="1" applyProtection="1">
      <alignment horizontal="center" vertical="center" wrapText="1"/>
    </xf>
    <xf numFmtId="2" fontId="14" fillId="0" borderId="36" xfId="0" applyNumberFormat="1" applyFont="1" applyBorder="1" applyAlignment="1">
      <alignment horizontal="center" vertical="center"/>
    </xf>
    <xf numFmtId="0" fontId="14" fillId="0" borderId="37" xfId="0" applyNumberFormat="1" applyFont="1" applyBorder="1" applyAlignment="1">
      <alignment horizontal="center" vertical="center"/>
    </xf>
    <xf numFmtId="0" fontId="14" fillId="4" borderId="1" xfId="0" applyNumberFormat="1" applyFont="1" applyFill="1" applyBorder="1" applyAlignment="1">
      <alignment horizontal="center" vertical="center"/>
    </xf>
    <xf numFmtId="0" fontId="15" fillId="0" borderId="4" xfId="2" quotePrefix="1" applyNumberFormat="1" applyFont="1" applyFill="1" applyBorder="1" applyAlignment="1" applyProtection="1">
      <alignment horizontal="left" vertical="center" wrapText="1"/>
    </xf>
    <xf numFmtId="0" fontId="15" fillId="0" borderId="5" xfId="2" quotePrefix="1" applyNumberFormat="1" applyFont="1" applyFill="1" applyBorder="1" applyAlignment="1" applyProtection="1">
      <alignment horizontal="left" vertical="center" wrapText="1"/>
    </xf>
    <xf numFmtId="0" fontId="15" fillId="0" borderId="6" xfId="0" applyNumberFormat="1" applyFont="1" applyFill="1" applyBorder="1" applyAlignment="1" applyProtection="1">
      <alignment horizontal="left" vertical="center" wrapText="1"/>
    </xf>
    <xf numFmtId="42" fontId="10" fillId="2" borderId="1" xfId="2" applyNumberFormat="1" applyFont="1" applyFill="1" applyBorder="1" applyAlignment="1" applyProtection="1">
      <alignment horizontal="center" vertical="center"/>
    </xf>
    <xf numFmtId="42" fontId="10" fillId="2" borderId="2" xfId="2" applyNumberFormat="1" applyFont="1" applyFill="1" applyBorder="1" applyAlignment="1" applyProtection="1">
      <alignment horizontal="center" vertical="center"/>
    </xf>
    <xf numFmtId="0" fontId="10" fillId="2" borderId="1" xfId="0" applyNumberFormat="1" applyFont="1" applyFill="1" applyBorder="1" applyAlignment="1" applyProtection="1">
      <alignment horizontal="center" vertical="center"/>
    </xf>
    <xf numFmtId="0" fontId="10" fillId="2" borderId="2" xfId="0" applyNumberFormat="1" applyFont="1" applyFill="1" applyBorder="1" applyAlignment="1" applyProtection="1">
      <alignment horizontal="center" vertical="center"/>
    </xf>
    <xf numFmtId="14" fontId="10" fillId="2" borderId="1" xfId="0" applyNumberFormat="1" applyFont="1" applyFill="1" applyBorder="1" applyAlignment="1" applyProtection="1">
      <alignment horizontal="center" vertical="center"/>
    </xf>
    <xf numFmtId="14" fontId="10" fillId="2" borderId="2" xfId="0" applyNumberFormat="1" applyFont="1" applyFill="1" applyBorder="1" applyAlignment="1" applyProtection="1">
      <alignment horizontal="center" vertical="center"/>
    </xf>
    <xf numFmtId="0" fontId="10" fillId="2" borderId="2" xfId="0" applyNumberFormat="1" applyFont="1" applyFill="1" applyBorder="1" applyAlignment="1" applyProtection="1">
      <alignment horizontal="center" vertical="center" wrapText="1"/>
    </xf>
    <xf numFmtId="0" fontId="10" fillId="2" borderId="3" xfId="0" applyNumberFormat="1" applyFont="1" applyFill="1" applyBorder="1" applyAlignment="1" applyProtection="1">
      <alignment horizontal="center" vertical="center"/>
    </xf>
    <xf numFmtId="0" fontId="27" fillId="2" borderId="4" xfId="0" applyNumberFormat="1" applyFont="1" applyFill="1" applyBorder="1" applyAlignment="1" applyProtection="1">
      <alignment horizontal="center" vertical="center" wrapText="1"/>
    </xf>
    <xf numFmtId="0" fontId="27" fillId="2" borderId="5" xfId="0" applyNumberFormat="1" applyFont="1" applyFill="1" applyBorder="1" applyAlignment="1" applyProtection="1">
      <alignment horizontal="center" vertical="center" wrapText="1"/>
    </xf>
    <xf numFmtId="0" fontId="27" fillId="2" borderId="6" xfId="0" applyNumberFormat="1" applyFont="1" applyFill="1" applyBorder="1" applyAlignment="1" applyProtection="1">
      <alignment horizontal="center" vertical="center" wrapText="1"/>
    </xf>
    <xf numFmtId="0" fontId="6" fillId="0" borderId="8" xfId="0" applyNumberFormat="1" applyFont="1" applyFill="1" applyBorder="1" applyAlignment="1" applyProtection="1">
      <alignment horizontal="left" vertical="center" wrapText="1"/>
    </xf>
    <xf numFmtId="0" fontId="6" fillId="0" borderId="3" xfId="0" applyNumberFormat="1" applyFont="1" applyFill="1" applyBorder="1" applyAlignment="1" applyProtection="1">
      <alignment horizontal="left" vertical="center"/>
    </xf>
    <xf numFmtId="0" fontId="6" fillId="0" borderId="9" xfId="0" applyNumberFormat="1" applyFont="1" applyFill="1" applyBorder="1" applyAlignment="1" applyProtection="1">
      <alignment horizontal="left" vertical="center"/>
    </xf>
    <xf numFmtId="0" fontId="3" fillId="0" borderId="4" xfId="2" quotePrefix="1" applyNumberFormat="1" applyFont="1" applyFill="1" applyBorder="1" applyAlignment="1" applyProtection="1">
      <alignment horizontal="left" vertical="center" wrapText="1"/>
    </xf>
    <xf numFmtId="0" fontId="3" fillId="0" borderId="5" xfId="2" quotePrefix="1" applyNumberFormat="1" applyFont="1" applyFill="1" applyBorder="1" applyAlignment="1" applyProtection="1">
      <alignment horizontal="left" vertical="center" wrapText="1"/>
    </xf>
    <xf numFmtId="0" fontId="3" fillId="0" borderId="6" xfId="2" quotePrefix="1" applyNumberFormat="1" applyFont="1" applyFill="1" applyBorder="1" applyAlignment="1" applyProtection="1">
      <alignment horizontal="left" vertical="center" wrapText="1"/>
    </xf>
    <xf numFmtId="42" fontId="3" fillId="2" borderId="1" xfId="2" applyNumberFormat="1" applyFont="1" applyFill="1" applyBorder="1" applyAlignment="1" applyProtection="1">
      <alignment horizontal="center" vertical="center"/>
    </xf>
    <xf numFmtId="42" fontId="0" fillId="2" borderId="2" xfId="2" applyNumberFormat="1" applyFont="1" applyFill="1" applyBorder="1" applyAlignment="1" applyProtection="1">
      <alignment horizontal="center" vertical="center"/>
    </xf>
    <xf numFmtId="0" fontId="3" fillId="2" borderId="1" xfId="0" applyNumberFormat="1" applyFont="1" applyFill="1" applyBorder="1" applyAlignment="1" applyProtection="1">
      <alignment horizontal="center" vertical="center"/>
    </xf>
    <xf numFmtId="0" fontId="0" fillId="2" borderId="2" xfId="0" applyNumberFormat="1" applyFont="1" applyFill="1" applyBorder="1" applyAlignment="1" applyProtection="1">
      <alignment horizontal="center" vertical="center"/>
    </xf>
    <xf numFmtId="0" fontId="0" fillId="2" borderId="1" xfId="0" applyNumberFormat="1" applyFont="1" applyFill="1" applyBorder="1" applyAlignment="1" applyProtection="1">
      <alignment horizontal="center" vertical="center"/>
    </xf>
    <xf numFmtId="14" fontId="3" fillId="2" borderId="1" xfId="0" applyNumberFormat="1" applyFont="1" applyFill="1" applyBorder="1" applyAlignment="1" applyProtection="1">
      <alignment horizontal="center" vertical="center"/>
    </xf>
    <xf numFmtId="14" fontId="0" fillId="2" borderId="2" xfId="0" applyNumberFormat="1" applyFont="1" applyFill="1" applyBorder="1" applyAlignment="1" applyProtection="1">
      <alignment horizontal="center" vertical="center"/>
    </xf>
    <xf numFmtId="0" fontId="0" fillId="2" borderId="1" xfId="0" applyNumberFormat="1" applyFont="1" applyFill="1" applyBorder="1" applyAlignment="1" applyProtection="1">
      <alignment horizontal="center" vertical="center" wrapText="1"/>
    </xf>
    <xf numFmtId="9" fontId="32" fillId="4" borderId="33" xfId="1" applyNumberFormat="1" applyFont="1" applyFill="1" applyBorder="1" applyAlignment="1">
      <alignment horizontal="center" vertical="center"/>
    </xf>
    <xf numFmtId="9" fontId="32" fillId="4" borderId="47" xfId="1" applyNumberFormat="1" applyFont="1" applyFill="1" applyBorder="1" applyAlignment="1">
      <alignment horizontal="center" vertical="center"/>
    </xf>
    <xf numFmtId="9" fontId="32" fillId="4" borderId="4" xfId="1" applyNumberFormat="1" applyFont="1" applyFill="1" applyBorder="1" applyAlignment="1">
      <alignment horizontal="center" vertical="center"/>
    </xf>
    <xf numFmtId="9" fontId="32" fillId="4" borderId="5" xfId="1" applyNumberFormat="1" applyFont="1" applyFill="1" applyBorder="1" applyAlignment="1">
      <alignment horizontal="center" vertical="center"/>
    </xf>
    <xf numFmtId="0" fontId="24" fillId="0" borderId="1" xfId="2" quotePrefix="1" applyNumberFormat="1" applyFont="1" applyFill="1" applyBorder="1" applyAlignment="1" applyProtection="1">
      <alignment horizontal="left" vertical="center" wrapText="1"/>
    </xf>
    <xf numFmtId="14" fontId="10" fillId="2" borderId="4" xfId="0" applyNumberFormat="1" applyFont="1" applyFill="1" applyBorder="1" applyAlignment="1" applyProtection="1">
      <alignment horizontal="center" vertical="center"/>
    </xf>
    <xf numFmtId="14" fontId="10" fillId="2" borderId="10" xfId="0" applyNumberFormat="1" applyFont="1" applyFill="1" applyBorder="1" applyAlignment="1" applyProtection="1">
      <alignment horizontal="center" vertical="center"/>
    </xf>
    <xf numFmtId="0" fontId="10" fillId="2" borderId="7" xfId="0" applyNumberFormat="1" applyFont="1" applyFill="1" applyBorder="1" applyAlignment="1" applyProtection="1">
      <alignment horizontal="center" vertical="center" wrapText="1"/>
    </xf>
    <xf numFmtId="0" fontId="7" fillId="2" borderId="1" xfId="0" applyNumberFormat="1" applyFont="1" applyFill="1" applyBorder="1" applyAlignment="1" applyProtection="1">
      <alignment horizontal="center" vertical="center" wrapText="1"/>
    </xf>
    <xf numFmtId="179" fontId="31" fillId="4" borderId="9" xfId="5" applyNumberFormat="1" applyFont="1" applyFill="1" applyBorder="1" applyAlignment="1">
      <alignment horizontal="center" vertical="center"/>
    </xf>
    <xf numFmtId="179" fontId="31" fillId="4" borderId="8" xfId="5" applyNumberFormat="1" applyFont="1" applyFill="1" applyBorder="1" applyAlignment="1">
      <alignment horizontal="center" vertical="center"/>
    </xf>
    <xf numFmtId="179" fontId="31" fillId="4" borderId="4" xfId="5" applyNumberFormat="1" applyFont="1" applyFill="1" applyBorder="1" applyAlignment="1">
      <alignment horizontal="center" vertical="center"/>
    </xf>
    <xf numFmtId="179" fontId="31" fillId="4" borderId="6" xfId="5" applyNumberFormat="1" applyFont="1" applyFill="1" applyBorder="1" applyAlignment="1">
      <alignment horizontal="center" vertical="center"/>
    </xf>
    <xf numFmtId="0" fontId="6" fillId="0" borderId="0" xfId="7" applyNumberFormat="1" applyFont="1" applyAlignment="1">
      <alignment horizontal="left" vertical="center"/>
    </xf>
    <xf numFmtId="0" fontId="15" fillId="0" borderId="4" xfId="7" applyNumberFormat="1" applyFont="1" applyBorder="1" applyAlignment="1">
      <alignment horizontal="left" vertical="center" wrapText="1"/>
    </xf>
    <xf numFmtId="0" fontId="15" fillId="0" borderId="5" xfId="7" applyNumberFormat="1" applyFont="1" applyBorder="1" applyAlignment="1">
      <alignment horizontal="left" vertical="center" wrapText="1"/>
    </xf>
    <xf numFmtId="0" fontId="15" fillId="0" borderId="6" xfId="7" applyNumberFormat="1" applyFont="1" applyBorder="1" applyAlignment="1">
      <alignment horizontal="left" vertical="center" wrapText="1"/>
    </xf>
    <xf numFmtId="42" fontId="10" fillId="2" borderId="1" xfId="8" applyNumberFormat="1" applyFont="1" applyFill="1" applyBorder="1" applyAlignment="1" applyProtection="1">
      <alignment horizontal="center" vertical="center"/>
    </xf>
    <xf numFmtId="42" fontId="10" fillId="2" borderId="2" xfId="8" applyNumberFormat="1" applyFont="1" applyFill="1" applyBorder="1" applyAlignment="1" applyProtection="1">
      <alignment horizontal="center" vertical="center"/>
    </xf>
    <xf numFmtId="0" fontId="10" fillId="2" borderId="1" xfId="7" applyNumberFormat="1" applyFont="1" applyFill="1" applyBorder="1" applyAlignment="1" applyProtection="1">
      <alignment horizontal="center" vertical="center"/>
    </xf>
    <xf numFmtId="0" fontId="10" fillId="2" borderId="2" xfId="7" applyNumberFormat="1" applyFont="1" applyFill="1" applyBorder="1" applyAlignment="1" applyProtection="1">
      <alignment horizontal="center" vertical="center"/>
    </xf>
    <xf numFmtId="0" fontId="10" fillId="2" borderId="2" xfId="7" applyNumberFormat="1" applyFont="1" applyFill="1" applyBorder="1" applyAlignment="1" applyProtection="1">
      <alignment horizontal="center" vertical="center" wrapText="1"/>
    </xf>
    <xf numFmtId="0" fontId="10" fillId="2" borderId="7" xfId="7" applyNumberFormat="1" applyFont="1" applyFill="1" applyBorder="1" applyAlignment="1" applyProtection="1">
      <alignment horizontal="center" vertical="center" wrapText="1"/>
    </xf>
    <xf numFmtId="0" fontId="13" fillId="2" borderId="2" xfId="7" applyNumberFormat="1" applyFont="1" applyFill="1" applyBorder="1" applyAlignment="1" applyProtection="1">
      <alignment horizontal="center" vertical="center" wrapText="1"/>
    </xf>
    <xf numFmtId="0" fontId="13" fillId="2" borderId="7" xfId="7" applyNumberFormat="1" applyFont="1" applyFill="1" applyBorder="1" applyAlignment="1" applyProtection="1">
      <alignment horizontal="center" vertical="center" wrapText="1"/>
    </xf>
    <xf numFmtId="179" fontId="31" fillId="2" borderId="4" xfId="7" applyNumberFormat="1" applyFont="1" applyFill="1" applyBorder="1" applyAlignment="1" applyProtection="1">
      <alignment horizontal="center" vertical="center" wrapText="1"/>
    </xf>
    <xf numFmtId="179" fontId="31" fillId="2" borderId="6" xfId="7" applyNumberFormat="1" applyFont="1" applyFill="1" applyBorder="1" applyAlignment="1" applyProtection="1">
      <alignment horizontal="center" vertical="center" wrapText="1"/>
    </xf>
    <xf numFmtId="0" fontId="13" fillId="2" borderId="1" xfId="7" applyNumberFormat="1" applyFont="1" applyFill="1" applyBorder="1" applyAlignment="1" applyProtection="1">
      <alignment horizontal="center" vertical="center" wrapText="1"/>
    </xf>
    <xf numFmtId="0" fontId="13" fillId="2" borderId="2" xfId="7" applyNumberFormat="1" applyFont="1" applyFill="1" applyBorder="1" applyAlignment="1" applyProtection="1">
      <alignment horizontal="center" vertical="center"/>
    </xf>
  </cellXfs>
  <cellStyles count="15">
    <cellStyle name="백분율" xfId="1"/>
    <cellStyle name="백분율 2" xfId="4"/>
    <cellStyle name="백분율 2 2" xfId="9"/>
    <cellStyle name="백분율 2 3" xfId="10"/>
    <cellStyle name="백분율 3" xfId="11"/>
    <cellStyle name="쉼표 [0]" xfId="14" builtinId="6"/>
    <cellStyle name="통화 [0]" xfId="2"/>
    <cellStyle name="통화 [0] 2" xfId="6"/>
    <cellStyle name="통화 [0] 3" xfId="8"/>
    <cellStyle name="표준" xfId="0" builtinId="0"/>
    <cellStyle name="표준 2" xfId="3"/>
    <cellStyle name="표준 2 2" xfId="12"/>
    <cellStyle name="표준 2 3" xfId="13"/>
    <cellStyle name="표준 3" xfId="5"/>
    <cellStyle name="표준 4" xfId="7"/>
  </cellStyles>
  <dxfs count="38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 patternType="solid">
          <fgColor rgb="FF6182D6"/>
          <bgColor rgb="FF6182D6"/>
        </patternFill>
      </fill>
    </dxf>
    <dxf>
      <fill>
        <patternFill patternType="solid">
          <fgColor rgb="FF94A5DF"/>
          <bgColor rgb="FF94A5DF"/>
        </patternFill>
      </fill>
      <border>
        <top style="thin">
          <color rgb="FF6182D6"/>
        </top>
        <bottom style="thin">
          <color rgb="FF6182D6"/>
        </bottom>
      </border>
    </dxf>
    <dxf>
      <font>
        <b/>
      </font>
    </dxf>
    <dxf>
      <font>
        <b/>
      </font>
    </dxf>
    <dxf>
      <font>
        <b/>
      </font>
      <border>
        <top style="thin">
          <color rgb="FF6182D6"/>
        </top>
      </border>
    </dxf>
    <dxf>
      <font>
        <b/>
      </font>
      <border>
        <bottom style="medium">
          <color rgb="FF6182D6"/>
        </bottom>
      </border>
    </dxf>
    <dxf>
      <font>
        <color rgb="FF000000"/>
      </font>
      <border>
        <left/>
        <right/>
        <top style="medium">
          <color rgb="FF6182D6"/>
        </top>
        <bottom style="medium">
          <color rgb="FF6182D6"/>
        </bottom>
        <vertical/>
        <horizontal/>
      </border>
    </dxf>
    <dxf>
      <fill>
        <patternFill patternType="solid">
          <fgColor rgb="FFAEBFEA"/>
          <bgColor rgb="FFAEBFEA"/>
        </patternFill>
      </fill>
    </dxf>
    <dxf>
      <fill>
        <patternFill patternType="solid">
          <fgColor rgb="FFAEBFEA"/>
          <bgColor rgb="FFAEBFEA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  <border>
        <top style="thick">
          <color rgb="FFFFFFFF"/>
        </top>
      </border>
    </dxf>
    <dxf>
      <font>
        <b/>
        <color rgb="FFFFFFFF"/>
      </font>
      <fill>
        <patternFill patternType="solid">
          <fgColor rgb="FF6182D6"/>
          <bgColor rgb="FF6182D6"/>
        </patternFill>
      </fill>
      <border>
        <bottom style="thick">
          <color rgb="FFFFFFFF"/>
        </bottom>
      </border>
    </dxf>
    <dxf>
      <font>
        <color rgb="FF000000"/>
      </font>
      <fill>
        <patternFill patternType="solid">
          <fgColor rgb="FFD7DFF4"/>
          <bgColor rgb="FFD7DFF4"/>
        </patternFill>
      </fill>
      <border>
        <left style="thin">
          <color rgb="FFFFFFFF"/>
        </left>
        <right style="thin">
          <color rgb="FFFFFFFF"/>
        </right>
        <top style="thin">
          <color rgb="FFFFFFFF"/>
        </top>
        <bottom style="thin">
          <color rgb="FFFFFFFF"/>
        </bottom>
        <vertical style="thin">
          <color rgb="FFFFFFFF"/>
        </vertical>
        <horizontal style="thin">
          <color rgb="FFFFFFFF"/>
        </horizontal>
      </border>
    </dxf>
  </dxfs>
  <tableStyles count="2" defaultTableStyle="TableStyleMedium9" defaultPivotStyle="PivotStyleLight16">
    <tableStyle name="Normal Style 1 - Accent 1" pivot="0" count="7">
      <tableStyleElement type="wholeTable" dxfId="37"/>
      <tableStyleElement type="headerRow" dxfId="36"/>
      <tableStyleElement type="totalRow" dxfId="35"/>
      <tableStyleElement type="firstColumn" dxfId="34"/>
      <tableStyleElement type="lastColumn" dxfId="33"/>
      <tableStyleElement type="firstRowStripe" dxfId="32"/>
      <tableStyleElement type="firstColumnStripe" dxfId="31"/>
    </tableStyle>
    <tableStyle name="Light Style 1 - Accent 1" table="0" count="7">
      <tableStyleElement type="wholeTable" dxfId="30"/>
      <tableStyleElement type="headerRow" dxfId="29"/>
      <tableStyleElement type="totalRow" dxfId="28"/>
      <tableStyleElement type="firstColumn" dxfId="27"/>
      <tableStyleElement type="lastColumn" dxfId="26"/>
      <tableStyleElement type="firstRowStripe" dxfId="25"/>
      <tableStyleElement type="firstColumnStripe" dxfId="24"/>
    </tableStyle>
  </tableStyles>
  <colors>
    <mruColors>
      <color rgb="FF0000FF"/>
      <color rgb="FFFFFFCC"/>
      <color rgb="FFCCFFCC"/>
      <color rgb="FFFB73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sers\&#49324;&#50857;&#51088;\Desktop\&#45236;&#47928;&#49436;\1&#44221;&#50689;&#44288;&#47532;\2&#49324;&#47924;\1&#48660;&#47196;&#44536;&#52392;&#48512;\&#51088;&#46041;&#44228;&#49328;&#44592;\&#53748;&#51649;&#44552;&#44228;&#49328;&#44592;(20160320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계산기(간이)"/>
      <sheetName val="계산기(입력)"/>
      <sheetName val="산정서(일반)"/>
      <sheetName val="산정서(5인미만)"/>
      <sheetName val="메모(숨김)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B1:W105"/>
  <sheetViews>
    <sheetView tabSelected="1" zoomScale="85" zoomScaleNormal="85" workbookViewId="0">
      <pane ySplit="3" topLeftCell="A4" activePane="bottomLeft" state="frozen"/>
      <selection activeCell="A3" sqref="A3"/>
      <selection pane="bottomLeft" activeCell="B1" sqref="B1:K29"/>
    </sheetView>
  </sheetViews>
  <sheetFormatPr defaultRowHeight="16.5" x14ac:dyDescent="0.3"/>
  <cols>
    <col min="1" max="1" width="0.625" style="1" customWidth="1"/>
    <col min="2" max="2" width="12.125" style="1" customWidth="1"/>
    <col min="3" max="4" width="20.25" style="1" customWidth="1"/>
    <col min="5" max="5" width="22.375" style="53" customWidth="1"/>
    <col min="6" max="6" width="2.5" style="1" customWidth="1"/>
    <col min="7" max="9" width="9" style="1"/>
    <col min="10" max="10" width="13.125" style="1" customWidth="1"/>
    <col min="11" max="11" width="11.375" style="1" customWidth="1"/>
    <col min="12" max="16384" width="9" style="1"/>
  </cols>
  <sheetData>
    <row r="1" spans="2:23" ht="26.25" customHeight="1" x14ac:dyDescent="0.3">
      <c r="B1" s="138" t="s">
        <v>34</v>
      </c>
      <c r="C1" s="138"/>
      <c r="D1" s="138"/>
      <c r="E1" s="13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</row>
    <row r="2" spans="2:23" ht="143.25" customHeight="1" thickBot="1" x14ac:dyDescent="0.35">
      <c r="B2" s="139" t="s">
        <v>76</v>
      </c>
      <c r="C2" s="139"/>
      <c r="D2" s="139"/>
      <c r="E2" s="139"/>
      <c r="F2" s="10"/>
      <c r="G2" s="10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</row>
    <row r="3" spans="2:23" ht="18" customHeight="1" thickBot="1" x14ac:dyDescent="0.35">
      <c r="B3" s="18" t="s">
        <v>15</v>
      </c>
      <c r="C3" s="19" t="s">
        <v>18</v>
      </c>
      <c r="D3" s="19" t="s">
        <v>16</v>
      </c>
      <c r="E3" s="52" t="s">
        <v>35</v>
      </c>
      <c r="G3" s="136" t="s">
        <v>44</v>
      </c>
      <c r="H3" s="137"/>
      <c r="I3" s="137"/>
      <c r="J3" s="137"/>
      <c r="K3" s="15">
        <f>COUNTA(C4:C103)</f>
        <v>0</v>
      </c>
    </row>
    <row r="4" spans="2:23" ht="18" customHeight="1" x14ac:dyDescent="0.3">
      <c r="B4" s="23">
        <v>1</v>
      </c>
      <c r="C4" s="21"/>
      <c r="D4" s="21"/>
      <c r="E4" s="51"/>
      <c r="G4" s="11"/>
      <c r="H4" s="11"/>
      <c r="I4" s="11"/>
      <c r="J4" s="12"/>
      <c r="K4" s="12"/>
    </row>
    <row r="5" spans="2:23" ht="17.25" x14ac:dyDescent="0.3">
      <c r="B5" s="23">
        <v>2</v>
      </c>
      <c r="C5" s="21"/>
      <c r="D5" s="21"/>
      <c r="E5" s="51"/>
    </row>
    <row r="6" spans="2:23" ht="17.25" x14ac:dyDescent="0.3">
      <c r="B6" s="23">
        <v>3</v>
      </c>
      <c r="C6" s="21"/>
      <c r="D6" s="21"/>
      <c r="E6" s="51"/>
    </row>
    <row r="7" spans="2:23" ht="17.25" x14ac:dyDescent="0.3">
      <c r="B7" s="23">
        <v>4</v>
      </c>
      <c r="C7" s="21"/>
      <c r="D7" s="21"/>
      <c r="E7" s="51"/>
    </row>
    <row r="8" spans="2:23" ht="17.25" x14ac:dyDescent="0.3">
      <c r="B8" s="23">
        <v>5</v>
      </c>
      <c r="C8" s="21"/>
      <c r="D8" s="21"/>
      <c r="E8" s="51"/>
    </row>
    <row r="9" spans="2:23" ht="17.25" x14ac:dyDescent="0.3">
      <c r="B9" s="23">
        <v>6</v>
      </c>
      <c r="C9" s="21"/>
      <c r="D9" s="21"/>
      <c r="E9" s="51"/>
    </row>
    <row r="10" spans="2:23" ht="17.25" x14ac:dyDescent="0.3">
      <c r="B10" s="23">
        <v>7</v>
      </c>
      <c r="C10" s="21"/>
      <c r="D10" s="21"/>
      <c r="E10" s="51"/>
    </row>
    <row r="11" spans="2:23" ht="17.25" x14ac:dyDescent="0.3">
      <c r="B11" s="23">
        <v>8</v>
      </c>
      <c r="C11" s="21"/>
      <c r="D11" s="21"/>
      <c r="E11" s="51"/>
    </row>
    <row r="12" spans="2:23" ht="17.25" x14ac:dyDescent="0.3">
      <c r="B12" s="23">
        <v>9</v>
      </c>
      <c r="C12" s="21"/>
      <c r="D12" s="21"/>
      <c r="E12" s="51"/>
    </row>
    <row r="13" spans="2:23" ht="17.25" x14ac:dyDescent="0.3">
      <c r="B13" s="23">
        <v>10</v>
      </c>
      <c r="C13" s="21"/>
      <c r="D13" s="21"/>
      <c r="E13" s="51"/>
    </row>
    <row r="14" spans="2:23" ht="17.25" x14ac:dyDescent="0.3">
      <c r="B14" s="23">
        <v>11</v>
      </c>
      <c r="C14" s="21"/>
      <c r="D14" s="21"/>
      <c r="E14" s="51"/>
    </row>
    <row r="15" spans="2:23" ht="17.25" x14ac:dyDescent="0.3">
      <c r="B15" s="23">
        <v>12</v>
      </c>
      <c r="C15" s="21"/>
      <c r="D15" s="21"/>
      <c r="E15" s="51"/>
    </row>
    <row r="16" spans="2:23" ht="17.25" x14ac:dyDescent="0.3">
      <c r="B16" s="23">
        <v>13</v>
      </c>
      <c r="C16" s="21"/>
      <c r="D16" s="21"/>
      <c r="E16" s="51"/>
    </row>
    <row r="17" spans="2:5" ht="17.25" x14ac:dyDescent="0.3">
      <c r="B17" s="23">
        <v>14</v>
      </c>
      <c r="C17" s="21"/>
      <c r="D17" s="21"/>
      <c r="E17" s="51"/>
    </row>
    <row r="18" spans="2:5" ht="17.25" x14ac:dyDescent="0.3">
      <c r="B18" s="23">
        <v>15</v>
      </c>
      <c r="C18" s="21"/>
      <c r="D18" s="21"/>
      <c r="E18" s="51"/>
    </row>
    <row r="19" spans="2:5" ht="17.25" x14ac:dyDescent="0.3">
      <c r="B19" s="23">
        <v>16</v>
      </c>
      <c r="C19" s="21"/>
      <c r="D19" s="21"/>
      <c r="E19" s="51"/>
    </row>
    <row r="20" spans="2:5" ht="17.25" x14ac:dyDescent="0.3">
      <c r="B20" s="23">
        <v>17</v>
      </c>
      <c r="C20" s="21"/>
      <c r="D20" s="21"/>
      <c r="E20" s="51"/>
    </row>
    <row r="21" spans="2:5" ht="17.25" x14ac:dyDescent="0.3">
      <c r="B21" s="23">
        <v>18</v>
      </c>
      <c r="C21" s="21"/>
      <c r="D21" s="21"/>
      <c r="E21" s="51"/>
    </row>
    <row r="22" spans="2:5" ht="17.25" x14ac:dyDescent="0.3">
      <c r="B22" s="23">
        <v>19</v>
      </c>
      <c r="C22" s="21"/>
      <c r="D22" s="21"/>
      <c r="E22" s="51"/>
    </row>
    <row r="23" spans="2:5" ht="17.25" x14ac:dyDescent="0.3">
      <c r="B23" s="23">
        <v>20</v>
      </c>
      <c r="C23" s="21"/>
      <c r="D23" s="21"/>
      <c r="E23" s="51"/>
    </row>
    <row r="24" spans="2:5" ht="17.25" x14ac:dyDescent="0.3">
      <c r="B24" s="23">
        <v>21</v>
      </c>
      <c r="C24" s="21"/>
      <c r="D24" s="21"/>
      <c r="E24" s="51"/>
    </row>
    <row r="25" spans="2:5" ht="17.25" x14ac:dyDescent="0.3">
      <c r="B25" s="23">
        <v>22</v>
      </c>
      <c r="C25" s="21"/>
      <c r="D25" s="21"/>
      <c r="E25" s="51"/>
    </row>
    <row r="26" spans="2:5" ht="17.25" x14ac:dyDescent="0.3">
      <c r="B26" s="23">
        <v>23</v>
      </c>
      <c r="C26" s="21"/>
      <c r="D26" s="21"/>
      <c r="E26" s="51"/>
    </row>
    <row r="27" spans="2:5" ht="17.25" x14ac:dyDescent="0.3">
      <c r="B27" s="23">
        <v>24</v>
      </c>
      <c r="C27" s="21"/>
      <c r="D27" s="21"/>
      <c r="E27" s="51"/>
    </row>
    <row r="28" spans="2:5" ht="17.25" x14ac:dyDescent="0.3">
      <c r="B28" s="23">
        <v>25</v>
      </c>
      <c r="C28" s="21"/>
      <c r="D28" s="21"/>
      <c r="E28" s="51"/>
    </row>
    <row r="29" spans="2:5" ht="17.25" x14ac:dyDescent="0.3">
      <c r="B29" s="23">
        <v>26</v>
      </c>
      <c r="C29" s="21"/>
      <c r="D29" s="21"/>
      <c r="E29" s="51"/>
    </row>
    <row r="30" spans="2:5" ht="17.25" x14ac:dyDescent="0.3">
      <c r="B30" s="23">
        <v>27</v>
      </c>
      <c r="C30" s="21"/>
      <c r="D30" s="21"/>
      <c r="E30" s="51"/>
    </row>
    <row r="31" spans="2:5" ht="17.25" x14ac:dyDescent="0.3">
      <c r="B31" s="23">
        <v>28</v>
      </c>
      <c r="C31" s="21"/>
      <c r="D31" s="21"/>
      <c r="E31" s="51"/>
    </row>
    <row r="32" spans="2:5" ht="17.25" x14ac:dyDescent="0.3">
      <c r="B32" s="23">
        <v>29</v>
      </c>
      <c r="C32" s="21"/>
      <c r="D32" s="21"/>
      <c r="E32" s="51"/>
    </row>
    <row r="33" spans="2:5" ht="17.25" x14ac:dyDescent="0.3">
      <c r="B33" s="23">
        <v>30</v>
      </c>
      <c r="C33" s="21"/>
      <c r="D33" s="21"/>
      <c r="E33" s="51"/>
    </row>
    <row r="34" spans="2:5" ht="17.25" x14ac:dyDescent="0.3">
      <c r="B34" s="23">
        <v>31</v>
      </c>
      <c r="C34" s="21"/>
      <c r="D34" s="21"/>
      <c r="E34" s="51"/>
    </row>
    <row r="35" spans="2:5" ht="17.25" x14ac:dyDescent="0.3">
      <c r="B35" s="23">
        <v>32</v>
      </c>
      <c r="C35" s="21"/>
      <c r="D35" s="21"/>
      <c r="E35" s="51"/>
    </row>
    <row r="36" spans="2:5" ht="17.25" x14ac:dyDescent="0.3">
      <c r="B36" s="23">
        <v>33</v>
      </c>
      <c r="C36" s="21"/>
      <c r="D36" s="21"/>
      <c r="E36" s="51"/>
    </row>
    <row r="37" spans="2:5" ht="17.25" x14ac:dyDescent="0.3">
      <c r="B37" s="23">
        <v>34</v>
      </c>
      <c r="C37" s="21"/>
      <c r="D37" s="21"/>
      <c r="E37" s="51"/>
    </row>
    <row r="38" spans="2:5" ht="17.25" x14ac:dyDescent="0.3">
      <c r="B38" s="23">
        <v>35</v>
      </c>
      <c r="C38" s="21"/>
      <c r="D38" s="21"/>
      <c r="E38" s="51"/>
    </row>
    <row r="39" spans="2:5" ht="17.25" x14ac:dyDescent="0.3">
      <c r="B39" s="23">
        <v>36</v>
      </c>
      <c r="C39" s="21"/>
      <c r="D39" s="21"/>
      <c r="E39" s="51"/>
    </row>
    <row r="40" spans="2:5" ht="17.25" x14ac:dyDescent="0.3">
      <c r="B40" s="23">
        <v>37</v>
      </c>
      <c r="C40" s="21"/>
      <c r="D40" s="21"/>
      <c r="E40" s="51"/>
    </row>
    <row r="41" spans="2:5" ht="17.25" x14ac:dyDescent="0.3">
      <c r="B41" s="23">
        <v>38</v>
      </c>
      <c r="C41" s="21"/>
      <c r="D41" s="21"/>
      <c r="E41" s="51"/>
    </row>
    <row r="42" spans="2:5" ht="17.25" x14ac:dyDescent="0.3">
      <c r="B42" s="23">
        <v>39</v>
      </c>
      <c r="C42" s="21"/>
      <c r="D42" s="21"/>
      <c r="E42" s="51"/>
    </row>
    <row r="43" spans="2:5" ht="17.25" x14ac:dyDescent="0.3">
      <c r="B43" s="23">
        <v>40</v>
      </c>
      <c r="C43" s="21"/>
      <c r="D43" s="21"/>
      <c r="E43" s="51"/>
    </row>
    <row r="44" spans="2:5" ht="17.25" x14ac:dyDescent="0.3">
      <c r="B44" s="23">
        <v>41</v>
      </c>
      <c r="C44" s="21"/>
      <c r="D44" s="21"/>
      <c r="E44" s="51"/>
    </row>
    <row r="45" spans="2:5" ht="17.25" x14ac:dyDescent="0.3">
      <c r="B45" s="23">
        <v>42</v>
      </c>
      <c r="C45" s="21"/>
      <c r="D45" s="21"/>
      <c r="E45" s="51"/>
    </row>
    <row r="46" spans="2:5" ht="17.25" x14ac:dyDescent="0.3">
      <c r="B46" s="23">
        <v>43</v>
      </c>
      <c r="C46" s="21"/>
      <c r="D46" s="21"/>
      <c r="E46" s="51"/>
    </row>
    <row r="47" spans="2:5" ht="17.25" x14ac:dyDescent="0.3">
      <c r="B47" s="23">
        <v>44</v>
      </c>
      <c r="C47" s="21"/>
      <c r="D47" s="21"/>
      <c r="E47" s="51"/>
    </row>
    <row r="48" spans="2:5" ht="17.25" x14ac:dyDescent="0.3">
      <c r="B48" s="23">
        <v>45</v>
      </c>
      <c r="C48" s="21"/>
      <c r="D48" s="21"/>
      <c r="E48" s="51"/>
    </row>
    <row r="49" spans="2:5" ht="17.25" x14ac:dyDescent="0.3">
      <c r="B49" s="23">
        <v>46</v>
      </c>
      <c r="C49" s="21"/>
      <c r="D49" s="21"/>
      <c r="E49" s="51"/>
    </row>
    <row r="50" spans="2:5" ht="17.25" x14ac:dyDescent="0.3">
      <c r="B50" s="23">
        <v>47</v>
      </c>
      <c r="C50" s="21"/>
      <c r="D50" s="21"/>
      <c r="E50" s="51"/>
    </row>
    <row r="51" spans="2:5" ht="17.25" x14ac:dyDescent="0.3">
      <c r="B51" s="23">
        <v>48</v>
      </c>
      <c r="C51" s="21"/>
      <c r="D51" s="21"/>
      <c r="E51" s="51"/>
    </row>
    <row r="52" spans="2:5" ht="17.25" x14ac:dyDescent="0.3">
      <c r="B52" s="23">
        <v>49</v>
      </c>
      <c r="C52" s="21"/>
      <c r="D52" s="21"/>
      <c r="E52" s="51"/>
    </row>
    <row r="53" spans="2:5" ht="17.25" x14ac:dyDescent="0.3">
      <c r="B53" s="23">
        <v>50</v>
      </c>
      <c r="C53" s="21"/>
      <c r="D53" s="21"/>
      <c r="E53" s="51"/>
    </row>
    <row r="54" spans="2:5" ht="17.25" x14ac:dyDescent="0.3">
      <c r="B54" s="23">
        <v>51</v>
      </c>
      <c r="C54" s="21"/>
      <c r="D54" s="21"/>
      <c r="E54" s="51"/>
    </row>
    <row r="55" spans="2:5" ht="17.25" x14ac:dyDescent="0.3">
      <c r="B55" s="23">
        <v>52</v>
      </c>
      <c r="C55" s="21"/>
      <c r="D55" s="21"/>
      <c r="E55" s="51"/>
    </row>
    <row r="56" spans="2:5" ht="17.25" x14ac:dyDescent="0.3">
      <c r="B56" s="23">
        <v>53</v>
      </c>
      <c r="C56" s="21"/>
      <c r="D56" s="21"/>
      <c r="E56" s="51"/>
    </row>
    <row r="57" spans="2:5" ht="17.25" x14ac:dyDescent="0.3">
      <c r="B57" s="23">
        <v>54</v>
      </c>
      <c r="C57" s="21"/>
      <c r="D57" s="21"/>
      <c r="E57" s="51"/>
    </row>
    <row r="58" spans="2:5" ht="17.25" x14ac:dyDescent="0.3">
      <c r="B58" s="23">
        <v>55</v>
      </c>
      <c r="C58" s="21"/>
      <c r="D58" s="21"/>
      <c r="E58" s="51"/>
    </row>
    <row r="59" spans="2:5" ht="17.25" x14ac:dyDescent="0.3">
      <c r="B59" s="23">
        <v>56</v>
      </c>
      <c r="C59" s="21"/>
      <c r="D59" s="21"/>
      <c r="E59" s="51"/>
    </row>
    <row r="60" spans="2:5" ht="17.25" x14ac:dyDescent="0.3">
      <c r="B60" s="23">
        <v>57</v>
      </c>
      <c r="C60" s="21"/>
      <c r="D60" s="21"/>
      <c r="E60" s="51"/>
    </row>
    <row r="61" spans="2:5" ht="17.25" x14ac:dyDescent="0.3">
      <c r="B61" s="23">
        <v>58</v>
      </c>
      <c r="C61" s="21"/>
      <c r="D61" s="21"/>
      <c r="E61" s="51"/>
    </row>
    <row r="62" spans="2:5" ht="17.25" x14ac:dyDescent="0.3">
      <c r="B62" s="23">
        <v>59</v>
      </c>
      <c r="C62" s="21"/>
      <c r="D62" s="21"/>
      <c r="E62" s="51"/>
    </row>
    <row r="63" spans="2:5" ht="17.25" x14ac:dyDescent="0.3">
      <c r="B63" s="23">
        <v>60</v>
      </c>
      <c r="C63" s="21"/>
      <c r="D63" s="21"/>
      <c r="E63" s="51"/>
    </row>
    <row r="64" spans="2:5" ht="17.25" x14ac:dyDescent="0.3">
      <c r="B64" s="23">
        <v>61</v>
      </c>
      <c r="C64" s="21"/>
      <c r="D64" s="21"/>
      <c r="E64" s="51"/>
    </row>
    <row r="65" spans="2:5" ht="17.25" x14ac:dyDescent="0.3">
      <c r="B65" s="23">
        <v>62</v>
      </c>
      <c r="C65" s="21"/>
      <c r="D65" s="21"/>
      <c r="E65" s="51"/>
    </row>
    <row r="66" spans="2:5" ht="17.25" x14ac:dyDescent="0.3">
      <c r="B66" s="23">
        <v>63</v>
      </c>
      <c r="C66" s="21"/>
      <c r="D66" s="21"/>
      <c r="E66" s="51"/>
    </row>
    <row r="67" spans="2:5" ht="17.25" x14ac:dyDescent="0.3">
      <c r="B67" s="23">
        <v>64</v>
      </c>
      <c r="C67" s="21"/>
      <c r="D67" s="21"/>
      <c r="E67" s="51"/>
    </row>
    <row r="68" spans="2:5" ht="17.25" x14ac:dyDescent="0.3">
      <c r="B68" s="23">
        <v>65</v>
      </c>
      <c r="C68" s="21"/>
      <c r="D68" s="21"/>
      <c r="E68" s="51"/>
    </row>
    <row r="69" spans="2:5" ht="17.25" x14ac:dyDescent="0.3">
      <c r="B69" s="23">
        <v>66</v>
      </c>
      <c r="C69" s="21"/>
      <c r="D69" s="21"/>
      <c r="E69" s="51"/>
    </row>
    <row r="70" spans="2:5" ht="17.25" x14ac:dyDescent="0.3">
      <c r="B70" s="23">
        <v>67</v>
      </c>
      <c r="C70" s="21"/>
      <c r="D70" s="21"/>
      <c r="E70" s="51"/>
    </row>
    <row r="71" spans="2:5" ht="17.25" x14ac:dyDescent="0.3">
      <c r="B71" s="23">
        <v>68</v>
      </c>
      <c r="C71" s="21"/>
      <c r="D71" s="21"/>
      <c r="E71" s="51"/>
    </row>
    <row r="72" spans="2:5" ht="17.25" x14ac:dyDescent="0.3">
      <c r="B72" s="23">
        <v>69</v>
      </c>
      <c r="C72" s="21"/>
      <c r="D72" s="21"/>
      <c r="E72" s="51"/>
    </row>
    <row r="73" spans="2:5" ht="17.25" x14ac:dyDescent="0.3">
      <c r="B73" s="23">
        <v>70</v>
      </c>
      <c r="C73" s="21"/>
      <c r="D73" s="21"/>
      <c r="E73" s="51"/>
    </row>
    <row r="74" spans="2:5" ht="17.25" x14ac:dyDescent="0.3">
      <c r="B74" s="23">
        <v>71</v>
      </c>
      <c r="C74" s="21"/>
      <c r="D74" s="21"/>
      <c r="E74" s="51"/>
    </row>
    <row r="75" spans="2:5" ht="17.25" x14ac:dyDescent="0.3">
      <c r="B75" s="23">
        <v>72</v>
      </c>
      <c r="C75" s="21"/>
      <c r="D75" s="21"/>
      <c r="E75" s="51"/>
    </row>
    <row r="76" spans="2:5" ht="17.25" x14ac:dyDescent="0.3">
      <c r="B76" s="23">
        <v>73</v>
      </c>
      <c r="C76" s="21"/>
      <c r="D76" s="21"/>
      <c r="E76" s="51"/>
    </row>
    <row r="77" spans="2:5" ht="17.25" x14ac:dyDescent="0.3">
      <c r="B77" s="23">
        <v>74</v>
      </c>
      <c r="C77" s="21"/>
      <c r="D77" s="21"/>
      <c r="E77" s="51"/>
    </row>
    <row r="78" spans="2:5" ht="17.25" x14ac:dyDescent="0.3">
      <c r="B78" s="23">
        <v>75</v>
      </c>
      <c r="C78" s="21"/>
      <c r="D78" s="21"/>
      <c r="E78" s="51"/>
    </row>
    <row r="79" spans="2:5" ht="17.25" x14ac:dyDescent="0.3">
      <c r="B79" s="23">
        <v>76</v>
      </c>
      <c r="C79" s="21"/>
      <c r="D79" s="21"/>
      <c r="E79" s="51"/>
    </row>
    <row r="80" spans="2:5" ht="17.25" x14ac:dyDescent="0.3">
      <c r="B80" s="23">
        <v>77</v>
      </c>
      <c r="C80" s="21"/>
      <c r="D80" s="21"/>
      <c r="E80" s="51"/>
    </row>
    <row r="81" spans="2:5" ht="17.25" x14ac:dyDescent="0.3">
      <c r="B81" s="23">
        <v>78</v>
      </c>
      <c r="C81" s="21"/>
      <c r="D81" s="21"/>
      <c r="E81" s="51"/>
    </row>
    <row r="82" spans="2:5" ht="17.25" x14ac:dyDescent="0.3">
      <c r="B82" s="23">
        <v>79</v>
      </c>
      <c r="C82" s="21"/>
      <c r="D82" s="21"/>
      <c r="E82" s="51"/>
    </row>
    <row r="83" spans="2:5" ht="17.25" x14ac:dyDescent="0.3">
      <c r="B83" s="23">
        <v>80</v>
      </c>
      <c r="C83" s="21"/>
      <c r="D83" s="21"/>
      <c r="E83" s="51"/>
    </row>
    <row r="84" spans="2:5" ht="17.25" x14ac:dyDescent="0.3">
      <c r="B84" s="23">
        <v>81</v>
      </c>
      <c r="C84" s="21"/>
      <c r="D84" s="21"/>
      <c r="E84" s="51"/>
    </row>
    <row r="85" spans="2:5" ht="17.25" x14ac:dyDescent="0.3">
      <c r="B85" s="23">
        <v>82</v>
      </c>
      <c r="C85" s="21"/>
      <c r="D85" s="21"/>
      <c r="E85" s="51"/>
    </row>
    <row r="86" spans="2:5" ht="17.25" x14ac:dyDescent="0.3">
      <c r="B86" s="23">
        <v>83</v>
      </c>
      <c r="C86" s="21"/>
      <c r="D86" s="21"/>
      <c r="E86" s="51"/>
    </row>
    <row r="87" spans="2:5" ht="17.25" x14ac:dyDescent="0.3">
      <c r="B87" s="23">
        <v>84</v>
      </c>
      <c r="C87" s="21"/>
      <c r="D87" s="21"/>
      <c r="E87" s="51"/>
    </row>
    <row r="88" spans="2:5" ht="17.25" x14ac:dyDescent="0.3">
      <c r="B88" s="23">
        <v>85</v>
      </c>
      <c r="C88" s="21"/>
      <c r="D88" s="21"/>
      <c r="E88" s="51"/>
    </row>
    <row r="89" spans="2:5" ht="17.25" x14ac:dyDescent="0.3">
      <c r="B89" s="23">
        <v>86</v>
      </c>
      <c r="C89" s="21"/>
      <c r="D89" s="21"/>
      <c r="E89" s="51"/>
    </row>
    <row r="90" spans="2:5" ht="17.25" x14ac:dyDescent="0.3">
      <c r="B90" s="23">
        <v>87</v>
      </c>
      <c r="C90" s="21"/>
      <c r="D90" s="21"/>
      <c r="E90" s="51"/>
    </row>
    <row r="91" spans="2:5" ht="17.25" x14ac:dyDescent="0.3">
      <c r="B91" s="23">
        <v>88</v>
      </c>
      <c r="C91" s="21"/>
      <c r="D91" s="21"/>
      <c r="E91" s="51"/>
    </row>
    <row r="92" spans="2:5" ht="17.25" x14ac:dyDescent="0.3">
      <c r="B92" s="23">
        <v>89</v>
      </c>
      <c r="C92" s="21"/>
      <c r="D92" s="21"/>
      <c r="E92" s="51"/>
    </row>
    <row r="93" spans="2:5" ht="17.25" x14ac:dyDescent="0.3">
      <c r="B93" s="23">
        <v>90</v>
      </c>
      <c r="C93" s="21"/>
      <c r="D93" s="21"/>
      <c r="E93" s="51"/>
    </row>
    <row r="94" spans="2:5" ht="17.25" x14ac:dyDescent="0.3">
      <c r="B94" s="23">
        <v>91</v>
      </c>
      <c r="C94" s="21"/>
      <c r="D94" s="21"/>
      <c r="E94" s="51"/>
    </row>
    <row r="95" spans="2:5" ht="17.25" x14ac:dyDescent="0.3">
      <c r="B95" s="23">
        <v>92</v>
      </c>
      <c r="C95" s="21"/>
      <c r="D95" s="21"/>
      <c r="E95" s="51"/>
    </row>
    <row r="96" spans="2:5" ht="17.25" x14ac:dyDescent="0.3">
      <c r="B96" s="23">
        <v>93</v>
      </c>
      <c r="C96" s="21"/>
      <c r="D96" s="21"/>
      <c r="E96" s="51"/>
    </row>
    <row r="97" spans="2:5" ht="17.25" x14ac:dyDescent="0.3">
      <c r="B97" s="23">
        <v>94</v>
      </c>
      <c r="C97" s="21"/>
      <c r="D97" s="21"/>
      <c r="E97" s="51"/>
    </row>
    <row r="98" spans="2:5" ht="17.25" x14ac:dyDescent="0.3">
      <c r="B98" s="23">
        <v>95</v>
      </c>
      <c r="C98" s="21"/>
      <c r="D98" s="21"/>
      <c r="E98" s="51"/>
    </row>
    <row r="99" spans="2:5" ht="17.25" x14ac:dyDescent="0.3">
      <c r="B99" s="23">
        <v>96</v>
      </c>
      <c r="C99" s="21"/>
      <c r="D99" s="21"/>
      <c r="E99" s="51"/>
    </row>
    <row r="100" spans="2:5" ht="17.25" x14ac:dyDescent="0.3">
      <c r="B100" s="23">
        <v>97</v>
      </c>
      <c r="C100" s="21"/>
      <c r="D100" s="21"/>
      <c r="E100" s="51"/>
    </row>
    <row r="101" spans="2:5" ht="17.25" x14ac:dyDescent="0.3">
      <c r="B101" s="23">
        <v>98</v>
      </c>
      <c r="C101" s="21"/>
      <c r="D101" s="21"/>
      <c r="E101" s="51"/>
    </row>
    <row r="102" spans="2:5" ht="17.25" x14ac:dyDescent="0.3">
      <c r="B102" s="23">
        <v>99</v>
      </c>
      <c r="C102" s="21"/>
      <c r="D102" s="21"/>
      <c r="E102" s="51"/>
    </row>
    <row r="103" spans="2:5" ht="17.25" x14ac:dyDescent="0.3">
      <c r="B103" s="23">
        <v>100</v>
      </c>
      <c r="C103" s="21"/>
      <c r="D103" s="21"/>
      <c r="E103" s="51"/>
    </row>
    <row r="105" spans="2:5" x14ac:dyDescent="0.3">
      <c r="B105" s="41" t="s">
        <v>72</v>
      </c>
    </row>
  </sheetData>
  <mergeCells count="3">
    <mergeCell ref="G3:J3"/>
    <mergeCell ref="B1:E1"/>
    <mergeCell ref="B2:E2"/>
  </mergeCells>
  <phoneticPr fontId="9" type="noConversion"/>
  <pageMargins left="0.19685039370078741" right="0.19685039370078741" top="0.19685039370078741" bottom="0.19685039370078741" header="0.31496062992125984" footer="0.31496062992125984"/>
  <pageSetup paperSize="9" scale="71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B1:AA109"/>
  <sheetViews>
    <sheetView showZeros="0" zoomScale="70" zoomScaleNormal="70" zoomScaleSheetLayoutView="75" workbookViewId="0">
      <pane ySplit="7" topLeftCell="A8" activePane="bottomLeft" state="frozen"/>
      <selection activeCell="A8" sqref="A8"/>
      <selection pane="bottomLeft" activeCell="B3" sqref="B3:T3"/>
    </sheetView>
  </sheetViews>
  <sheetFormatPr defaultColWidth="9" defaultRowHeight="16.5" x14ac:dyDescent="0.3"/>
  <cols>
    <col min="1" max="1" width="0.875" style="20" customWidth="1"/>
    <col min="2" max="2" width="4.625" style="20" customWidth="1"/>
    <col min="3" max="4" width="15.75" style="20" customWidth="1"/>
    <col min="5" max="5" width="15.75" style="54" customWidth="1"/>
    <col min="6" max="7" width="14.75" style="31" customWidth="1"/>
    <col min="8" max="9" width="9.75" style="20" customWidth="1"/>
    <col min="10" max="11" width="14.75" style="31" customWidth="1"/>
    <col min="12" max="13" width="11.625" style="31" customWidth="1"/>
    <col min="14" max="15" width="14.75" style="31" customWidth="1"/>
    <col min="16" max="20" width="11.625" style="31" customWidth="1"/>
    <col min="21" max="21" width="1.625" style="20" customWidth="1"/>
    <col min="22" max="22" width="9" style="20" customWidth="1"/>
    <col min="23" max="26" width="11" style="20" customWidth="1"/>
    <col min="27" max="16384" width="9" style="20"/>
  </cols>
  <sheetData>
    <row r="1" spans="2:27" ht="3" customHeight="1" x14ac:dyDescent="0.3"/>
    <row r="2" spans="2:27" ht="32.25" customHeight="1" x14ac:dyDescent="0.3">
      <c r="B2" s="147" t="s">
        <v>52</v>
      </c>
      <c r="C2" s="147"/>
      <c r="D2" s="147"/>
      <c r="E2" s="147"/>
      <c r="F2" s="147"/>
      <c r="G2" s="147"/>
      <c r="H2" s="147"/>
      <c r="I2" s="147"/>
      <c r="J2" s="147"/>
      <c r="K2" s="147"/>
      <c r="L2" s="32"/>
      <c r="M2" s="32"/>
      <c r="N2" s="32"/>
      <c r="O2" s="32"/>
      <c r="P2" s="32"/>
      <c r="Q2" s="32"/>
      <c r="R2" s="115"/>
      <c r="S2" s="32"/>
      <c r="T2" s="115"/>
    </row>
    <row r="3" spans="2:27" ht="201.75" customHeight="1" x14ac:dyDescent="0.3">
      <c r="B3" s="157" t="s">
        <v>82</v>
      </c>
      <c r="C3" s="158"/>
      <c r="D3" s="158"/>
      <c r="E3" s="158"/>
      <c r="F3" s="158"/>
      <c r="G3" s="158"/>
      <c r="H3" s="158"/>
      <c r="I3" s="158"/>
      <c r="J3" s="158"/>
      <c r="K3" s="158"/>
      <c r="L3" s="158"/>
      <c r="M3" s="158"/>
      <c r="N3" s="158"/>
      <c r="O3" s="158"/>
      <c r="P3" s="158"/>
      <c r="Q3" s="158"/>
      <c r="R3" s="158"/>
      <c r="S3" s="158"/>
      <c r="T3" s="158"/>
      <c r="U3" s="33"/>
      <c r="V3" s="34"/>
    </row>
    <row r="4" spans="2:27" s="35" customFormat="1" ht="26.25" customHeight="1" x14ac:dyDescent="0.3">
      <c r="B4" s="148" t="s">
        <v>53</v>
      </c>
      <c r="C4" s="150" t="s">
        <v>54</v>
      </c>
      <c r="D4" s="150" t="s">
        <v>0</v>
      </c>
      <c r="E4" s="152" t="s">
        <v>39</v>
      </c>
      <c r="F4" s="159" t="s">
        <v>81</v>
      </c>
      <c r="G4" s="159"/>
      <c r="H4" s="159"/>
      <c r="I4" s="159"/>
      <c r="J4" s="159"/>
      <c r="K4" s="159"/>
      <c r="L4" s="159"/>
      <c r="M4" s="159"/>
      <c r="N4" s="159"/>
      <c r="O4" s="159"/>
      <c r="P4" s="159"/>
      <c r="Q4" s="159"/>
      <c r="R4" s="159"/>
      <c r="S4" s="159"/>
      <c r="T4" s="159"/>
    </row>
    <row r="5" spans="2:27" s="35" customFormat="1" ht="23.25" customHeight="1" thickBot="1" x14ac:dyDescent="0.35">
      <c r="B5" s="149"/>
      <c r="C5" s="151"/>
      <c r="D5" s="151"/>
      <c r="E5" s="153"/>
      <c r="F5" s="155" t="s">
        <v>67</v>
      </c>
      <c r="G5" s="155"/>
      <c r="H5" s="155"/>
      <c r="I5" s="155"/>
      <c r="J5" s="140" t="s">
        <v>68</v>
      </c>
      <c r="K5" s="141"/>
      <c r="L5" s="141"/>
      <c r="M5" s="141"/>
      <c r="N5" s="141"/>
      <c r="O5" s="141"/>
      <c r="P5" s="141"/>
      <c r="Q5" s="141"/>
      <c r="R5" s="141"/>
      <c r="S5" s="142"/>
      <c r="T5" s="144"/>
    </row>
    <row r="6" spans="2:27" s="35" customFormat="1" ht="26.25" customHeight="1" thickTop="1" thickBot="1" x14ac:dyDescent="0.35">
      <c r="B6" s="149"/>
      <c r="C6" s="151"/>
      <c r="D6" s="151"/>
      <c r="E6" s="154"/>
      <c r="F6" s="162" t="s">
        <v>36</v>
      </c>
      <c r="G6" s="164" t="s">
        <v>66</v>
      </c>
      <c r="H6" s="166" t="s">
        <v>56</v>
      </c>
      <c r="I6" s="167" t="s">
        <v>57</v>
      </c>
      <c r="J6" s="140" t="s">
        <v>58</v>
      </c>
      <c r="K6" s="141"/>
      <c r="L6" s="141"/>
      <c r="M6" s="169"/>
      <c r="N6" s="140" t="s">
        <v>37</v>
      </c>
      <c r="O6" s="141"/>
      <c r="P6" s="141"/>
      <c r="Q6" s="141"/>
      <c r="R6" s="143" t="s">
        <v>71</v>
      </c>
      <c r="S6" s="143" t="s">
        <v>55</v>
      </c>
      <c r="T6" s="156"/>
    </row>
    <row r="7" spans="2:27" s="35" customFormat="1" ht="26.25" customHeight="1" thickTop="1" thickBot="1" x14ac:dyDescent="0.35">
      <c r="B7" s="149"/>
      <c r="C7" s="151"/>
      <c r="D7" s="151"/>
      <c r="E7" s="154"/>
      <c r="F7" s="163"/>
      <c r="G7" s="165"/>
      <c r="H7" s="166"/>
      <c r="I7" s="168"/>
      <c r="J7" s="67" t="s">
        <v>59</v>
      </c>
      <c r="K7" s="68" t="s">
        <v>60</v>
      </c>
      <c r="L7" s="126" t="s">
        <v>61</v>
      </c>
      <c r="M7" s="127" t="s">
        <v>62</v>
      </c>
      <c r="N7" s="67" t="s">
        <v>59</v>
      </c>
      <c r="O7" s="68" t="s">
        <v>60</v>
      </c>
      <c r="P7" s="126" t="s">
        <v>61</v>
      </c>
      <c r="Q7" s="127" t="s">
        <v>62</v>
      </c>
      <c r="R7" s="144"/>
      <c r="S7" s="144"/>
      <c r="T7" s="156"/>
      <c r="W7" s="145" t="s">
        <v>69</v>
      </c>
      <c r="X7" s="146"/>
      <c r="Y7" s="146"/>
      <c r="Z7" s="146"/>
      <c r="AA7" s="116">
        <f>Q108</f>
        <v>0</v>
      </c>
    </row>
    <row r="8" spans="2:27" s="36" customFormat="1" ht="26.25" customHeight="1" x14ac:dyDescent="0.3">
      <c r="B8" s="37">
        <f>'1_직전년도(1년간)재직근로자'!B4</f>
        <v>1</v>
      </c>
      <c r="C8" s="37">
        <f>'1_직전년도(1년간)재직근로자'!C4</f>
        <v>0</v>
      </c>
      <c r="D8" s="37">
        <f>'1_직전년도(1년간)재직근로자'!D4</f>
        <v>0</v>
      </c>
      <c r="E8" s="55">
        <f>'1_직전년도(1년간)재직근로자'!E4</f>
        <v>0</v>
      </c>
      <c r="F8" s="130"/>
      <c r="G8" s="131"/>
      <c r="H8" s="128">
        <f>SUM(F8:G8)</f>
        <v>0</v>
      </c>
      <c r="I8" s="129">
        <f>H8/12</f>
        <v>0</v>
      </c>
      <c r="J8" s="132"/>
      <c r="K8" s="133"/>
      <c r="L8" s="117">
        <f>DATEDIF(J8,K8,"d")+1</f>
        <v>1</v>
      </c>
      <c r="M8" s="118">
        <f>IF(L8&lt;=1,0,L8)</f>
        <v>0</v>
      </c>
      <c r="N8" s="132"/>
      <c r="O8" s="133"/>
      <c r="P8" s="117">
        <f>DATEDIF(N8,O8,"d")+1</f>
        <v>1</v>
      </c>
      <c r="Q8" s="118">
        <f>IF(P8&lt;=1,0,P8)</f>
        <v>0</v>
      </c>
      <c r="R8" s="124">
        <f>M8+Q8</f>
        <v>0</v>
      </c>
      <c r="S8" s="124">
        <f>IF(R8&lt;3,0,R8)</f>
        <v>0</v>
      </c>
      <c r="T8" s="124" t="str">
        <f>IF(OR(H8&gt;=48,S8&gt;=30),"1","0")</f>
        <v>0</v>
      </c>
    </row>
    <row r="9" spans="2:27" s="36" customFormat="1" ht="26.25" customHeight="1" x14ac:dyDescent="0.3">
      <c r="B9" s="37">
        <f>'1_직전년도(1년간)재직근로자'!B5</f>
        <v>2</v>
      </c>
      <c r="C9" s="37">
        <f>'1_직전년도(1년간)재직근로자'!C5</f>
        <v>0</v>
      </c>
      <c r="D9" s="37">
        <f>'1_직전년도(1년간)재직근로자'!D5</f>
        <v>0</v>
      </c>
      <c r="E9" s="55">
        <f>'1_직전년도(1년간)재직근로자'!E5</f>
        <v>0</v>
      </c>
      <c r="F9" s="130"/>
      <c r="G9" s="131"/>
      <c r="H9" s="128">
        <f t="shared" ref="H9:H28" si="0">SUM(F9:G9)</f>
        <v>0</v>
      </c>
      <c r="I9" s="129">
        <f t="shared" ref="I9:I28" si="1">H9/12</f>
        <v>0</v>
      </c>
      <c r="J9" s="132"/>
      <c r="K9" s="133"/>
      <c r="L9" s="117">
        <f t="shared" ref="L9:L28" si="2">DATEDIF(J9,K9,"d")+1</f>
        <v>1</v>
      </c>
      <c r="M9" s="118">
        <f t="shared" ref="M9:M28" si="3">IF(L9&lt;=1,0,L9)</f>
        <v>0</v>
      </c>
      <c r="N9" s="132"/>
      <c r="O9" s="133"/>
      <c r="P9" s="117">
        <f t="shared" ref="P9:P28" si="4">DATEDIF(N9,O9,"d")+1</f>
        <v>1</v>
      </c>
      <c r="Q9" s="118">
        <f t="shared" ref="Q9:Q28" si="5">IF(P9&lt;=1,0,P9)</f>
        <v>0</v>
      </c>
      <c r="R9" s="124">
        <f t="shared" ref="R9:R72" si="6">M9+Q9</f>
        <v>0</v>
      </c>
      <c r="S9" s="124">
        <f t="shared" ref="S9:S72" si="7">IF(R9&lt;3,0,R9)</f>
        <v>0</v>
      </c>
      <c r="T9" s="124" t="str">
        <f t="shared" ref="T9:T72" si="8">IF(OR(H9&gt;=48,S9&gt;=30),"1","0")</f>
        <v>0</v>
      </c>
    </row>
    <row r="10" spans="2:27" s="36" customFormat="1" ht="26.25" customHeight="1" x14ac:dyDescent="0.3">
      <c r="B10" s="37">
        <f>'1_직전년도(1년간)재직근로자'!B6</f>
        <v>3</v>
      </c>
      <c r="C10" s="37">
        <f>'1_직전년도(1년간)재직근로자'!C6</f>
        <v>0</v>
      </c>
      <c r="D10" s="37">
        <f>'1_직전년도(1년간)재직근로자'!D6</f>
        <v>0</v>
      </c>
      <c r="E10" s="55">
        <f>'1_직전년도(1년간)재직근로자'!E6</f>
        <v>0</v>
      </c>
      <c r="F10" s="130"/>
      <c r="G10" s="131"/>
      <c r="H10" s="128">
        <f t="shared" si="0"/>
        <v>0</v>
      </c>
      <c r="I10" s="129">
        <f t="shared" si="1"/>
        <v>0</v>
      </c>
      <c r="J10" s="132"/>
      <c r="K10" s="133"/>
      <c r="L10" s="117">
        <f t="shared" si="2"/>
        <v>1</v>
      </c>
      <c r="M10" s="118">
        <f t="shared" si="3"/>
        <v>0</v>
      </c>
      <c r="N10" s="132"/>
      <c r="O10" s="133"/>
      <c r="P10" s="117">
        <f t="shared" si="4"/>
        <v>1</v>
      </c>
      <c r="Q10" s="118">
        <f t="shared" si="5"/>
        <v>0</v>
      </c>
      <c r="R10" s="124">
        <f t="shared" si="6"/>
        <v>0</v>
      </c>
      <c r="S10" s="124">
        <f t="shared" si="7"/>
        <v>0</v>
      </c>
      <c r="T10" s="124" t="str">
        <f t="shared" si="8"/>
        <v>0</v>
      </c>
    </row>
    <row r="11" spans="2:27" s="36" customFormat="1" ht="26.25" customHeight="1" x14ac:dyDescent="0.3">
      <c r="B11" s="37">
        <f>'1_직전년도(1년간)재직근로자'!B7</f>
        <v>4</v>
      </c>
      <c r="C11" s="37">
        <f>'1_직전년도(1년간)재직근로자'!C7</f>
        <v>0</v>
      </c>
      <c r="D11" s="37">
        <f>'1_직전년도(1년간)재직근로자'!D7</f>
        <v>0</v>
      </c>
      <c r="E11" s="55">
        <f>'1_직전년도(1년간)재직근로자'!E7</f>
        <v>0</v>
      </c>
      <c r="F11" s="130"/>
      <c r="G11" s="131"/>
      <c r="H11" s="128">
        <f t="shared" si="0"/>
        <v>0</v>
      </c>
      <c r="I11" s="129">
        <f t="shared" si="1"/>
        <v>0</v>
      </c>
      <c r="J11" s="132"/>
      <c r="K11" s="134"/>
      <c r="L11" s="119">
        <f t="shared" si="2"/>
        <v>1</v>
      </c>
      <c r="M11" s="120">
        <f t="shared" si="3"/>
        <v>0</v>
      </c>
      <c r="N11" s="132"/>
      <c r="O11" s="134"/>
      <c r="P11" s="119">
        <f t="shared" si="4"/>
        <v>1</v>
      </c>
      <c r="Q11" s="120">
        <f t="shared" si="5"/>
        <v>0</v>
      </c>
      <c r="R11" s="125">
        <f t="shared" si="6"/>
        <v>0</v>
      </c>
      <c r="S11" s="125">
        <f t="shared" si="7"/>
        <v>0</v>
      </c>
      <c r="T11" s="124" t="str">
        <f t="shared" si="8"/>
        <v>0</v>
      </c>
      <c r="U11" s="38"/>
      <c r="V11" s="38"/>
      <c r="W11" s="38"/>
    </row>
    <row r="12" spans="2:27" s="36" customFormat="1" ht="26.25" customHeight="1" x14ac:dyDescent="0.3">
      <c r="B12" s="37">
        <f>'1_직전년도(1년간)재직근로자'!B8</f>
        <v>5</v>
      </c>
      <c r="C12" s="37">
        <f>'1_직전년도(1년간)재직근로자'!C8</f>
        <v>0</v>
      </c>
      <c r="D12" s="37">
        <f>'1_직전년도(1년간)재직근로자'!D8</f>
        <v>0</v>
      </c>
      <c r="E12" s="55">
        <f>'1_직전년도(1년간)재직근로자'!E8</f>
        <v>0</v>
      </c>
      <c r="F12" s="130"/>
      <c r="G12" s="131"/>
      <c r="H12" s="128">
        <f t="shared" si="0"/>
        <v>0</v>
      </c>
      <c r="I12" s="129">
        <f t="shared" si="1"/>
        <v>0</v>
      </c>
      <c r="J12" s="132"/>
      <c r="K12" s="133"/>
      <c r="L12" s="117">
        <f t="shared" si="2"/>
        <v>1</v>
      </c>
      <c r="M12" s="118">
        <f t="shared" si="3"/>
        <v>0</v>
      </c>
      <c r="N12" s="132"/>
      <c r="O12" s="133"/>
      <c r="P12" s="117">
        <f t="shared" si="4"/>
        <v>1</v>
      </c>
      <c r="Q12" s="118">
        <f t="shared" si="5"/>
        <v>0</v>
      </c>
      <c r="R12" s="124">
        <f t="shared" si="6"/>
        <v>0</v>
      </c>
      <c r="S12" s="124">
        <f t="shared" si="7"/>
        <v>0</v>
      </c>
      <c r="T12" s="124" t="str">
        <f t="shared" si="8"/>
        <v>0</v>
      </c>
    </row>
    <row r="13" spans="2:27" s="36" customFormat="1" ht="26.25" customHeight="1" x14ac:dyDescent="0.3">
      <c r="B13" s="37">
        <f>'1_직전년도(1년간)재직근로자'!B9</f>
        <v>6</v>
      </c>
      <c r="C13" s="37">
        <f>'1_직전년도(1년간)재직근로자'!C9</f>
        <v>0</v>
      </c>
      <c r="D13" s="37">
        <f>'1_직전년도(1년간)재직근로자'!D9</f>
        <v>0</v>
      </c>
      <c r="E13" s="55">
        <f>'1_직전년도(1년간)재직근로자'!E9</f>
        <v>0</v>
      </c>
      <c r="F13" s="130"/>
      <c r="G13" s="131"/>
      <c r="H13" s="128">
        <f t="shared" si="0"/>
        <v>0</v>
      </c>
      <c r="I13" s="129">
        <f t="shared" si="1"/>
        <v>0</v>
      </c>
      <c r="J13" s="132"/>
      <c r="K13" s="133"/>
      <c r="L13" s="117">
        <f t="shared" si="2"/>
        <v>1</v>
      </c>
      <c r="M13" s="118">
        <f t="shared" si="3"/>
        <v>0</v>
      </c>
      <c r="N13" s="132"/>
      <c r="O13" s="133"/>
      <c r="P13" s="117">
        <f t="shared" si="4"/>
        <v>1</v>
      </c>
      <c r="Q13" s="118">
        <f t="shared" si="5"/>
        <v>0</v>
      </c>
      <c r="R13" s="124">
        <f t="shared" si="6"/>
        <v>0</v>
      </c>
      <c r="S13" s="124">
        <f t="shared" si="7"/>
        <v>0</v>
      </c>
      <c r="T13" s="124" t="str">
        <f t="shared" si="8"/>
        <v>0</v>
      </c>
    </row>
    <row r="14" spans="2:27" s="36" customFormat="1" ht="26.25" customHeight="1" x14ac:dyDescent="0.3">
      <c r="B14" s="37">
        <f>'1_직전년도(1년간)재직근로자'!B10</f>
        <v>7</v>
      </c>
      <c r="C14" s="37">
        <f>'1_직전년도(1년간)재직근로자'!C10</f>
        <v>0</v>
      </c>
      <c r="D14" s="37">
        <f>'1_직전년도(1년간)재직근로자'!D10</f>
        <v>0</v>
      </c>
      <c r="E14" s="55">
        <f>'1_직전년도(1년간)재직근로자'!E10</f>
        <v>0</v>
      </c>
      <c r="F14" s="130"/>
      <c r="G14" s="131"/>
      <c r="H14" s="128">
        <f t="shared" si="0"/>
        <v>0</v>
      </c>
      <c r="I14" s="129">
        <f t="shared" si="1"/>
        <v>0</v>
      </c>
      <c r="J14" s="132"/>
      <c r="K14" s="133"/>
      <c r="L14" s="117">
        <f t="shared" si="2"/>
        <v>1</v>
      </c>
      <c r="M14" s="118">
        <f t="shared" si="3"/>
        <v>0</v>
      </c>
      <c r="N14" s="132"/>
      <c r="O14" s="133"/>
      <c r="P14" s="117">
        <f t="shared" si="4"/>
        <v>1</v>
      </c>
      <c r="Q14" s="118">
        <f t="shared" si="5"/>
        <v>0</v>
      </c>
      <c r="R14" s="124">
        <f t="shared" si="6"/>
        <v>0</v>
      </c>
      <c r="S14" s="124">
        <f t="shared" si="7"/>
        <v>0</v>
      </c>
      <c r="T14" s="124" t="str">
        <f t="shared" si="8"/>
        <v>0</v>
      </c>
    </row>
    <row r="15" spans="2:27" s="36" customFormat="1" ht="26.25" customHeight="1" x14ac:dyDescent="0.3">
      <c r="B15" s="37">
        <f>'1_직전년도(1년간)재직근로자'!B11</f>
        <v>8</v>
      </c>
      <c r="C15" s="37">
        <f>'1_직전년도(1년간)재직근로자'!C11</f>
        <v>0</v>
      </c>
      <c r="D15" s="37">
        <f>'1_직전년도(1년간)재직근로자'!D11</f>
        <v>0</v>
      </c>
      <c r="E15" s="55">
        <f>'1_직전년도(1년간)재직근로자'!E11</f>
        <v>0</v>
      </c>
      <c r="F15" s="130"/>
      <c r="G15" s="131"/>
      <c r="H15" s="128">
        <f t="shared" si="0"/>
        <v>0</v>
      </c>
      <c r="I15" s="129">
        <f t="shared" si="1"/>
        <v>0</v>
      </c>
      <c r="J15" s="132"/>
      <c r="K15" s="133"/>
      <c r="L15" s="117">
        <f t="shared" si="2"/>
        <v>1</v>
      </c>
      <c r="M15" s="118">
        <f t="shared" si="3"/>
        <v>0</v>
      </c>
      <c r="N15" s="132"/>
      <c r="O15" s="133"/>
      <c r="P15" s="117">
        <f t="shared" si="4"/>
        <v>1</v>
      </c>
      <c r="Q15" s="118">
        <f t="shared" si="5"/>
        <v>0</v>
      </c>
      <c r="R15" s="124">
        <f t="shared" si="6"/>
        <v>0</v>
      </c>
      <c r="S15" s="124">
        <f t="shared" si="7"/>
        <v>0</v>
      </c>
      <c r="T15" s="124" t="str">
        <f t="shared" si="8"/>
        <v>0</v>
      </c>
    </row>
    <row r="16" spans="2:27" s="36" customFormat="1" ht="26.25" customHeight="1" x14ac:dyDescent="0.3">
      <c r="B16" s="37">
        <f>'1_직전년도(1년간)재직근로자'!B12</f>
        <v>9</v>
      </c>
      <c r="C16" s="37">
        <f>'1_직전년도(1년간)재직근로자'!C12</f>
        <v>0</v>
      </c>
      <c r="D16" s="37">
        <f>'1_직전년도(1년간)재직근로자'!D12</f>
        <v>0</v>
      </c>
      <c r="E16" s="55">
        <f>'1_직전년도(1년간)재직근로자'!E12</f>
        <v>0</v>
      </c>
      <c r="F16" s="130"/>
      <c r="G16" s="131"/>
      <c r="H16" s="128">
        <f t="shared" si="0"/>
        <v>0</v>
      </c>
      <c r="I16" s="129">
        <f t="shared" si="1"/>
        <v>0</v>
      </c>
      <c r="J16" s="132"/>
      <c r="K16" s="133"/>
      <c r="L16" s="117">
        <f t="shared" si="2"/>
        <v>1</v>
      </c>
      <c r="M16" s="118">
        <f t="shared" si="3"/>
        <v>0</v>
      </c>
      <c r="N16" s="132"/>
      <c r="O16" s="133"/>
      <c r="P16" s="117">
        <f t="shared" si="4"/>
        <v>1</v>
      </c>
      <c r="Q16" s="118">
        <f t="shared" si="5"/>
        <v>0</v>
      </c>
      <c r="R16" s="124">
        <f t="shared" si="6"/>
        <v>0</v>
      </c>
      <c r="S16" s="124">
        <f t="shared" si="7"/>
        <v>0</v>
      </c>
      <c r="T16" s="124" t="str">
        <f t="shared" si="8"/>
        <v>0</v>
      </c>
    </row>
    <row r="17" spans="2:22" s="36" customFormat="1" ht="26.25" customHeight="1" x14ac:dyDescent="0.3">
      <c r="B17" s="37">
        <f>'1_직전년도(1년간)재직근로자'!B13</f>
        <v>10</v>
      </c>
      <c r="C17" s="37">
        <f>'1_직전년도(1년간)재직근로자'!C13</f>
        <v>0</v>
      </c>
      <c r="D17" s="37">
        <f>'1_직전년도(1년간)재직근로자'!D13</f>
        <v>0</v>
      </c>
      <c r="E17" s="55">
        <f>'1_직전년도(1년간)재직근로자'!E13</f>
        <v>0</v>
      </c>
      <c r="F17" s="130"/>
      <c r="G17" s="131"/>
      <c r="H17" s="128">
        <f t="shared" si="0"/>
        <v>0</v>
      </c>
      <c r="I17" s="129">
        <f t="shared" si="1"/>
        <v>0</v>
      </c>
      <c r="J17" s="132"/>
      <c r="K17" s="133"/>
      <c r="L17" s="117">
        <f t="shared" si="2"/>
        <v>1</v>
      </c>
      <c r="M17" s="118">
        <f t="shared" si="3"/>
        <v>0</v>
      </c>
      <c r="N17" s="132"/>
      <c r="O17" s="133"/>
      <c r="P17" s="117">
        <f t="shared" si="4"/>
        <v>1</v>
      </c>
      <c r="Q17" s="118">
        <f t="shared" si="5"/>
        <v>0</v>
      </c>
      <c r="R17" s="124">
        <f t="shared" si="6"/>
        <v>0</v>
      </c>
      <c r="S17" s="124">
        <f t="shared" si="7"/>
        <v>0</v>
      </c>
      <c r="T17" s="124" t="str">
        <f t="shared" si="8"/>
        <v>0</v>
      </c>
    </row>
    <row r="18" spans="2:22" s="36" customFormat="1" ht="26.25" customHeight="1" x14ac:dyDescent="0.3">
      <c r="B18" s="37">
        <f>'1_직전년도(1년간)재직근로자'!B14</f>
        <v>11</v>
      </c>
      <c r="C18" s="37">
        <f>'1_직전년도(1년간)재직근로자'!C14</f>
        <v>0</v>
      </c>
      <c r="D18" s="37">
        <f>'1_직전년도(1년간)재직근로자'!D14</f>
        <v>0</v>
      </c>
      <c r="E18" s="55">
        <f>'1_직전년도(1년간)재직근로자'!E14</f>
        <v>0</v>
      </c>
      <c r="F18" s="130"/>
      <c r="G18" s="131"/>
      <c r="H18" s="128">
        <f t="shared" si="0"/>
        <v>0</v>
      </c>
      <c r="I18" s="129">
        <f t="shared" si="1"/>
        <v>0</v>
      </c>
      <c r="J18" s="132"/>
      <c r="K18" s="133"/>
      <c r="L18" s="117">
        <f t="shared" si="2"/>
        <v>1</v>
      </c>
      <c r="M18" s="118">
        <f t="shared" si="3"/>
        <v>0</v>
      </c>
      <c r="N18" s="132"/>
      <c r="O18" s="133"/>
      <c r="P18" s="117">
        <f t="shared" si="4"/>
        <v>1</v>
      </c>
      <c r="Q18" s="118">
        <f t="shared" si="5"/>
        <v>0</v>
      </c>
      <c r="R18" s="124">
        <f t="shared" si="6"/>
        <v>0</v>
      </c>
      <c r="S18" s="124">
        <f t="shared" si="7"/>
        <v>0</v>
      </c>
      <c r="T18" s="124" t="str">
        <f t="shared" si="8"/>
        <v>0</v>
      </c>
    </row>
    <row r="19" spans="2:22" s="36" customFormat="1" ht="26.25" customHeight="1" x14ac:dyDescent="0.3">
      <c r="B19" s="37">
        <f>'1_직전년도(1년간)재직근로자'!B15</f>
        <v>12</v>
      </c>
      <c r="C19" s="37">
        <f>'1_직전년도(1년간)재직근로자'!C15</f>
        <v>0</v>
      </c>
      <c r="D19" s="37">
        <f>'1_직전년도(1년간)재직근로자'!D15</f>
        <v>0</v>
      </c>
      <c r="E19" s="55">
        <f>'1_직전년도(1년간)재직근로자'!E15</f>
        <v>0</v>
      </c>
      <c r="F19" s="130"/>
      <c r="G19" s="131"/>
      <c r="H19" s="128">
        <f t="shared" si="0"/>
        <v>0</v>
      </c>
      <c r="I19" s="129">
        <f t="shared" si="1"/>
        <v>0</v>
      </c>
      <c r="J19" s="132"/>
      <c r="K19" s="133"/>
      <c r="L19" s="117">
        <f t="shared" si="2"/>
        <v>1</v>
      </c>
      <c r="M19" s="118">
        <f t="shared" si="3"/>
        <v>0</v>
      </c>
      <c r="N19" s="132"/>
      <c r="O19" s="133"/>
      <c r="P19" s="117">
        <f t="shared" si="4"/>
        <v>1</v>
      </c>
      <c r="Q19" s="118">
        <f t="shared" si="5"/>
        <v>0</v>
      </c>
      <c r="R19" s="124">
        <f t="shared" si="6"/>
        <v>0</v>
      </c>
      <c r="S19" s="124">
        <f t="shared" si="7"/>
        <v>0</v>
      </c>
      <c r="T19" s="124" t="str">
        <f t="shared" si="8"/>
        <v>0</v>
      </c>
    </row>
    <row r="20" spans="2:22" s="36" customFormat="1" ht="26.25" customHeight="1" x14ac:dyDescent="0.3">
      <c r="B20" s="37">
        <f>'1_직전년도(1년간)재직근로자'!B16</f>
        <v>13</v>
      </c>
      <c r="C20" s="37">
        <f>'1_직전년도(1년간)재직근로자'!C16</f>
        <v>0</v>
      </c>
      <c r="D20" s="37">
        <f>'1_직전년도(1년간)재직근로자'!D16</f>
        <v>0</v>
      </c>
      <c r="E20" s="55">
        <f>'1_직전년도(1년간)재직근로자'!E16</f>
        <v>0</v>
      </c>
      <c r="F20" s="130"/>
      <c r="G20" s="131"/>
      <c r="H20" s="128">
        <f t="shared" si="0"/>
        <v>0</v>
      </c>
      <c r="I20" s="129">
        <f t="shared" si="1"/>
        <v>0</v>
      </c>
      <c r="J20" s="132"/>
      <c r="K20" s="133"/>
      <c r="L20" s="117">
        <f t="shared" si="2"/>
        <v>1</v>
      </c>
      <c r="M20" s="118">
        <f t="shared" si="3"/>
        <v>0</v>
      </c>
      <c r="N20" s="132"/>
      <c r="O20" s="133"/>
      <c r="P20" s="117">
        <f t="shared" si="4"/>
        <v>1</v>
      </c>
      <c r="Q20" s="118">
        <f t="shared" si="5"/>
        <v>0</v>
      </c>
      <c r="R20" s="124">
        <f t="shared" si="6"/>
        <v>0</v>
      </c>
      <c r="S20" s="124">
        <f t="shared" si="7"/>
        <v>0</v>
      </c>
      <c r="T20" s="124" t="str">
        <f t="shared" si="8"/>
        <v>0</v>
      </c>
    </row>
    <row r="21" spans="2:22" s="36" customFormat="1" ht="26.25" customHeight="1" x14ac:dyDescent="0.3">
      <c r="B21" s="37">
        <f>'1_직전년도(1년간)재직근로자'!B17</f>
        <v>14</v>
      </c>
      <c r="C21" s="37">
        <f>'1_직전년도(1년간)재직근로자'!C17</f>
        <v>0</v>
      </c>
      <c r="D21" s="37">
        <f>'1_직전년도(1년간)재직근로자'!D17</f>
        <v>0</v>
      </c>
      <c r="E21" s="55">
        <f>'1_직전년도(1년간)재직근로자'!E17</f>
        <v>0</v>
      </c>
      <c r="F21" s="130"/>
      <c r="G21" s="131"/>
      <c r="H21" s="128">
        <f t="shared" si="0"/>
        <v>0</v>
      </c>
      <c r="I21" s="129">
        <f t="shared" si="1"/>
        <v>0</v>
      </c>
      <c r="J21" s="132"/>
      <c r="K21" s="133"/>
      <c r="L21" s="117">
        <f t="shared" si="2"/>
        <v>1</v>
      </c>
      <c r="M21" s="118">
        <f t="shared" si="3"/>
        <v>0</v>
      </c>
      <c r="N21" s="132"/>
      <c r="O21" s="133"/>
      <c r="P21" s="117">
        <f t="shared" si="4"/>
        <v>1</v>
      </c>
      <c r="Q21" s="118">
        <f t="shared" si="5"/>
        <v>0</v>
      </c>
      <c r="R21" s="124">
        <f t="shared" si="6"/>
        <v>0</v>
      </c>
      <c r="S21" s="124">
        <f t="shared" si="7"/>
        <v>0</v>
      </c>
      <c r="T21" s="124" t="str">
        <f t="shared" si="8"/>
        <v>0</v>
      </c>
    </row>
    <row r="22" spans="2:22" s="36" customFormat="1" ht="26.25" customHeight="1" x14ac:dyDescent="0.3">
      <c r="B22" s="37">
        <f>'1_직전년도(1년간)재직근로자'!B18</f>
        <v>15</v>
      </c>
      <c r="C22" s="37">
        <f>'1_직전년도(1년간)재직근로자'!C18</f>
        <v>0</v>
      </c>
      <c r="D22" s="37">
        <f>'1_직전년도(1년간)재직근로자'!D18</f>
        <v>0</v>
      </c>
      <c r="E22" s="55">
        <f>'1_직전년도(1년간)재직근로자'!E18</f>
        <v>0</v>
      </c>
      <c r="F22" s="130"/>
      <c r="G22" s="131"/>
      <c r="H22" s="128">
        <f t="shared" si="0"/>
        <v>0</v>
      </c>
      <c r="I22" s="129">
        <f t="shared" si="1"/>
        <v>0</v>
      </c>
      <c r="J22" s="132"/>
      <c r="K22" s="133"/>
      <c r="L22" s="117">
        <f t="shared" si="2"/>
        <v>1</v>
      </c>
      <c r="M22" s="118">
        <f t="shared" si="3"/>
        <v>0</v>
      </c>
      <c r="N22" s="132"/>
      <c r="O22" s="133"/>
      <c r="P22" s="117">
        <f t="shared" si="4"/>
        <v>1</v>
      </c>
      <c r="Q22" s="118">
        <f t="shared" si="5"/>
        <v>0</v>
      </c>
      <c r="R22" s="124">
        <f t="shared" si="6"/>
        <v>0</v>
      </c>
      <c r="S22" s="124">
        <f t="shared" si="7"/>
        <v>0</v>
      </c>
      <c r="T22" s="124" t="str">
        <f t="shared" si="8"/>
        <v>0</v>
      </c>
    </row>
    <row r="23" spans="2:22" s="36" customFormat="1" ht="26.25" customHeight="1" x14ac:dyDescent="0.3">
      <c r="B23" s="37">
        <f>'1_직전년도(1년간)재직근로자'!B19</f>
        <v>16</v>
      </c>
      <c r="C23" s="37">
        <f>'1_직전년도(1년간)재직근로자'!C19</f>
        <v>0</v>
      </c>
      <c r="D23" s="37">
        <f>'1_직전년도(1년간)재직근로자'!D19</f>
        <v>0</v>
      </c>
      <c r="E23" s="55">
        <f>'1_직전년도(1년간)재직근로자'!E19</f>
        <v>0</v>
      </c>
      <c r="F23" s="130"/>
      <c r="G23" s="131"/>
      <c r="H23" s="128">
        <f t="shared" si="0"/>
        <v>0</v>
      </c>
      <c r="I23" s="129">
        <f t="shared" si="1"/>
        <v>0</v>
      </c>
      <c r="J23" s="132"/>
      <c r="K23" s="133"/>
      <c r="L23" s="117">
        <f t="shared" si="2"/>
        <v>1</v>
      </c>
      <c r="M23" s="118">
        <f t="shared" si="3"/>
        <v>0</v>
      </c>
      <c r="N23" s="132"/>
      <c r="O23" s="133"/>
      <c r="P23" s="117">
        <f t="shared" si="4"/>
        <v>1</v>
      </c>
      <c r="Q23" s="118">
        <f t="shared" si="5"/>
        <v>0</v>
      </c>
      <c r="R23" s="124">
        <f t="shared" si="6"/>
        <v>0</v>
      </c>
      <c r="S23" s="124">
        <f t="shared" si="7"/>
        <v>0</v>
      </c>
      <c r="T23" s="124" t="str">
        <f t="shared" si="8"/>
        <v>0</v>
      </c>
    </row>
    <row r="24" spans="2:22" s="36" customFormat="1" ht="26.25" customHeight="1" x14ac:dyDescent="0.3">
      <c r="B24" s="37">
        <f>'1_직전년도(1년간)재직근로자'!B20</f>
        <v>17</v>
      </c>
      <c r="C24" s="37">
        <f>'1_직전년도(1년간)재직근로자'!C20</f>
        <v>0</v>
      </c>
      <c r="D24" s="37">
        <f>'1_직전년도(1년간)재직근로자'!D20</f>
        <v>0</v>
      </c>
      <c r="E24" s="55">
        <f>'1_직전년도(1년간)재직근로자'!E20</f>
        <v>0</v>
      </c>
      <c r="F24" s="130"/>
      <c r="G24" s="131"/>
      <c r="H24" s="128">
        <f t="shared" si="0"/>
        <v>0</v>
      </c>
      <c r="I24" s="129">
        <f t="shared" si="1"/>
        <v>0</v>
      </c>
      <c r="J24" s="132"/>
      <c r="K24" s="133"/>
      <c r="L24" s="117">
        <f t="shared" si="2"/>
        <v>1</v>
      </c>
      <c r="M24" s="118">
        <f t="shared" si="3"/>
        <v>0</v>
      </c>
      <c r="N24" s="132"/>
      <c r="O24" s="133"/>
      <c r="P24" s="117">
        <f t="shared" si="4"/>
        <v>1</v>
      </c>
      <c r="Q24" s="118">
        <f t="shared" si="5"/>
        <v>0</v>
      </c>
      <c r="R24" s="124">
        <f t="shared" si="6"/>
        <v>0</v>
      </c>
      <c r="S24" s="124">
        <f t="shared" si="7"/>
        <v>0</v>
      </c>
      <c r="T24" s="124" t="str">
        <f t="shared" si="8"/>
        <v>0</v>
      </c>
    </row>
    <row r="25" spans="2:22" s="36" customFormat="1" ht="26.25" customHeight="1" x14ac:dyDescent="0.3">
      <c r="B25" s="37">
        <f>'1_직전년도(1년간)재직근로자'!B21</f>
        <v>18</v>
      </c>
      <c r="C25" s="37">
        <f>'1_직전년도(1년간)재직근로자'!C21</f>
        <v>0</v>
      </c>
      <c r="D25" s="37">
        <f>'1_직전년도(1년간)재직근로자'!D21</f>
        <v>0</v>
      </c>
      <c r="E25" s="55">
        <f>'1_직전년도(1년간)재직근로자'!E21</f>
        <v>0</v>
      </c>
      <c r="F25" s="130"/>
      <c r="G25" s="131"/>
      <c r="H25" s="128">
        <f t="shared" si="0"/>
        <v>0</v>
      </c>
      <c r="I25" s="129">
        <f t="shared" si="1"/>
        <v>0</v>
      </c>
      <c r="J25" s="132"/>
      <c r="K25" s="133"/>
      <c r="L25" s="117">
        <f t="shared" si="2"/>
        <v>1</v>
      </c>
      <c r="M25" s="118">
        <f t="shared" si="3"/>
        <v>0</v>
      </c>
      <c r="N25" s="132"/>
      <c r="O25" s="133"/>
      <c r="P25" s="117">
        <f t="shared" si="4"/>
        <v>1</v>
      </c>
      <c r="Q25" s="118">
        <f t="shared" si="5"/>
        <v>0</v>
      </c>
      <c r="R25" s="124">
        <f t="shared" si="6"/>
        <v>0</v>
      </c>
      <c r="S25" s="124">
        <f t="shared" si="7"/>
        <v>0</v>
      </c>
      <c r="T25" s="124" t="str">
        <f t="shared" si="8"/>
        <v>0</v>
      </c>
    </row>
    <row r="26" spans="2:22" s="36" customFormat="1" ht="26.25" customHeight="1" x14ac:dyDescent="0.3">
      <c r="B26" s="37">
        <f>'1_직전년도(1년간)재직근로자'!B22</f>
        <v>19</v>
      </c>
      <c r="C26" s="37">
        <f>'1_직전년도(1년간)재직근로자'!C22</f>
        <v>0</v>
      </c>
      <c r="D26" s="37">
        <f>'1_직전년도(1년간)재직근로자'!D22</f>
        <v>0</v>
      </c>
      <c r="E26" s="55">
        <f>'1_직전년도(1년간)재직근로자'!E22</f>
        <v>0</v>
      </c>
      <c r="F26" s="130"/>
      <c r="G26" s="131"/>
      <c r="H26" s="128">
        <f t="shared" si="0"/>
        <v>0</v>
      </c>
      <c r="I26" s="129">
        <f t="shared" si="1"/>
        <v>0</v>
      </c>
      <c r="J26" s="132"/>
      <c r="K26" s="133"/>
      <c r="L26" s="117">
        <f t="shared" si="2"/>
        <v>1</v>
      </c>
      <c r="M26" s="118">
        <f t="shared" si="3"/>
        <v>0</v>
      </c>
      <c r="N26" s="132"/>
      <c r="O26" s="133"/>
      <c r="P26" s="117">
        <f t="shared" si="4"/>
        <v>1</v>
      </c>
      <c r="Q26" s="118">
        <f t="shared" si="5"/>
        <v>0</v>
      </c>
      <c r="R26" s="124">
        <f t="shared" si="6"/>
        <v>0</v>
      </c>
      <c r="S26" s="124">
        <f t="shared" si="7"/>
        <v>0</v>
      </c>
      <c r="T26" s="124" t="str">
        <f t="shared" si="8"/>
        <v>0</v>
      </c>
    </row>
    <row r="27" spans="2:22" s="36" customFormat="1" ht="26.25" customHeight="1" x14ac:dyDescent="0.3">
      <c r="B27" s="37">
        <f>'1_직전년도(1년간)재직근로자'!B23</f>
        <v>20</v>
      </c>
      <c r="C27" s="37">
        <f>'1_직전년도(1년간)재직근로자'!C23</f>
        <v>0</v>
      </c>
      <c r="D27" s="37">
        <f>'1_직전년도(1년간)재직근로자'!D23</f>
        <v>0</v>
      </c>
      <c r="E27" s="55">
        <f>'1_직전년도(1년간)재직근로자'!E23</f>
        <v>0</v>
      </c>
      <c r="F27" s="130"/>
      <c r="G27" s="131"/>
      <c r="H27" s="128">
        <f t="shared" si="0"/>
        <v>0</v>
      </c>
      <c r="I27" s="129">
        <f t="shared" si="1"/>
        <v>0</v>
      </c>
      <c r="J27" s="132"/>
      <c r="K27" s="133"/>
      <c r="L27" s="117">
        <f t="shared" si="2"/>
        <v>1</v>
      </c>
      <c r="M27" s="118">
        <f t="shared" si="3"/>
        <v>0</v>
      </c>
      <c r="N27" s="132"/>
      <c r="O27" s="133"/>
      <c r="P27" s="117">
        <f t="shared" si="4"/>
        <v>1</v>
      </c>
      <c r="Q27" s="118">
        <f t="shared" si="5"/>
        <v>0</v>
      </c>
      <c r="R27" s="124">
        <f t="shared" si="6"/>
        <v>0</v>
      </c>
      <c r="S27" s="124">
        <f t="shared" si="7"/>
        <v>0</v>
      </c>
      <c r="T27" s="124" t="str">
        <f t="shared" si="8"/>
        <v>0</v>
      </c>
    </row>
    <row r="28" spans="2:22" s="36" customFormat="1" ht="26.25" customHeight="1" x14ac:dyDescent="0.3">
      <c r="B28" s="37">
        <f>'1_직전년도(1년간)재직근로자'!B24</f>
        <v>21</v>
      </c>
      <c r="C28" s="37">
        <f>'1_직전년도(1년간)재직근로자'!C24</f>
        <v>0</v>
      </c>
      <c r="D28" s="37">
        <f>'1_직전년도(1년간)재직근로자'!D24</f>
        <v>0</v>
      </c>
      <c r="E28" s="55">
        <f>'1_직전년도(1년간)재직근로자'!E24</f>
        <v>0</v>
      </c>
      <c r="F28" s="130"/>
      <c r="G28" s="131"/>
      <c r="H28" s="128">
        <f t="shared" si="0"/>
        <v>0</v>
      </c>
      <c r="I28" s="129">
        <f t="shared" si="1"/>
        <v>0</v>
      </c>
      <c r="J28" s="132"/>
      <c r="K28" s="133"/>
      <c r="L28" s="117">
        <f t="shared" si="2"/>
        <v>1</v>
      </c>
      <c r="M28" s="118">
        <f t="shared" si="3"/>
        <v>0</v>
      </c>
      <c r="N28" s="132"/>
      <c r="O28" s="133"/>
      <c r="P28" s="117">
        <f t="shared" si="4"/>
        <v>1</v>
      </c>
      <c r="Q28" s="118">
        <f t="shared" si="5"/>
        <v>0</v>
      </c>
      <c r="R28" s="124">
        <f t="shared" si="6"/>
        <v>0</v>
      </c>
      <c r="S28" s="124">
        <f t="shared" si="7"/>
        <v>0</v>
      </c>
      <c r="T28" s="124" t="str">
        <f t="shared" si="8"/>
        <v>0</v>
      </c>
    </row>
    <row r="29" spans="2:22" ht="26.25" customHeight="1" x14ac:dyDescent="0.3">
      <c r="B29" s="37">
        <f>'1_직전년도(1년간)재직근로자'!B25</f>
        <v>22</v>
      </c>
      <c r="C29" s="37">
        <f>'1_직전년도(1년간)재직근로자'!C25</f>
        <v>0</v>
      </c>
      <c r="D29" s="37">
        <f>'1_직전년도(1년간)재직근로자'!D25</f>
        <v>0</v>
      </c>
      <c r="E29" s="55">
        <f>'1_직전년도(1년간)재직근로자'!E25</f>
        <v>0</v>
      </c>
      <c r="F29" s="130"/>
      <c r="G29" s="131"/>
      <c r="H29" s="128">
        <f t="shared" ref="H29:H57" si="9">SUM(F29:G29)</f>
        <v>0</v>
      </c>
      <c r="I29" s="129">
        <f t="shared" ref="I29:I57" si="10">H29/12</f>
        <v>0</v>
      </c>
      <c r="J29" s="132"/>
      <c r="K29" s="133"/>
      <c r="L29" s="117">
        <f t="shared" ref="L29:L57" si="11">DATEDIF(J29,K29,"d")+1</f>
        <v>1</v>
      </c>
      <c r="M29" s="118">
        <f t="shared" ref="M29:M57" si="12">IF(L29&lt;=1,0,L29)</f>
        <v>0</v>
      </c>
      <c r="N29" s="132"/>
      <c r="O29" s="133"/>
      <c r="P29" s="117">
        <f t="shared" ref="P29:P57" si="13">DATEDIF(N29,O29,"d")+1</f>
        <v>1</v>
      </c>
      <c r="Q29" s="118">
        <f t="shared" ref="Q29:Q57" si="14">IF(P29&lt;=1,0,P29)</f>
        <v>0</v>
      </c>
      <c r="R29" s="124">
        <f t="shared" si="6"/>
        <v>0</v>
      </c>
      <c r="S29" s="124">
        <f t="shared" si="7"/>
        <v>0</v>
      </c>
      <c r="T29" s="124" t="str">
        <f t="shared" si="8"/>
        <v>0</v>
      </c>
      <c r="V29" s="40"/>
    </row>
    <row r="30" spans="2:22" ht="26.25" customHeight="1" x14ac:dyDescent="0.3">
      <c r="B30" s="37">
        <f>'1_직전년도(1년간)재직근로자'!B26</f>
        <v>23</v>
      </c>
      <c r="C30" s="37">
        <f>'1_직전년도(1년간)재직근로자'!C26</f>
        <v>0</v>
      </c>
      <c r="D30" s="37">
        <f>'1_직전년도(1년간)재직근로자'!D26</f>
        <v>0</v>
      </c>
      <c r="E30" s="55">
        <f>'1_직전년도(1년간)재직근로자'!E26</f>
        <v>0</v>
      </c>
      <c r="F30" s="130"/>
      <c r="G30" s="131"/>
      <c r="H30" s="128">
        <f t="shared" si="9"/>
        <v>0</v>
      </c>
      <c r="I30" s="129">
        <f t="shared" si="10"/>
        <v>0</v>
      </c>
      <c r="J30" s="132"/>
      <c r="K30" s="133"/>
      <c r="L30" s="117">
        <f t="shared" si="11"/>
        <v>1</v>
      </c>
      <c r="M30" s="118">
        <f t="shared" si="12"/>
        <v>0</v>
      </c>
      <c r="N30" s="132"/>
      <c r="O30" s="133"/>
      <c r="P30" s="117">
        <f t="shared" si="13"/>
        <v>1</v>
      </c>
      <c r="Q30" s="118">
        <f t="shared" si="14"/>
        <v>0</v>
      </c>
      <c r="R30" s="124">
        <f t="shared" si="6"/>
        <v>0</v>
      </c>
      <c r="S30" s="124">
        <f t="shared" si="7"/>
        <v>0</v>
      </c>
      <c r="T30" s="124" t="str">
        <f t="shared" si="8"/>
        <v>0</v>
      </c>
    </row>
    <row r="31" spans="2:22" ht="26.25" customHeight="1" x14ac:dyDescent="0.3">
      <c r="B31" s="37">
        <f>'1_직전년도(1년간)재직근로자'!B27</f>
        <v>24</v>
      </c>
      <c r="C31" s="37">
        <f>'1_직전년도(1년간)재직근로자'!C27</f>
        <v>0</v>
      </c>
      <c r="D31" s="37">
        <f>'1_직전년도(1년간)재직근로자'!D27</f>
        <v>0</v>
      </c>
      <c r="E31" s="55">
        <f>'1_직전년도(1년간)재직근로자'!E27</f>
        <v>0</v>
      </c>
      <c r="F31" s="130"/>
      <c r="G31" s="131"/>
      <c r="H31" s="128">
        <f t="shared" si="9"/>
        <v>0</v>
      </c>
      <c r="I31" s="129">
        <f t="shared" si="10"/>
        <v>0</v>
      </c>
      <c r="J31" s="132"/>
      <c r="K31" s="133"/>
      <c r="L31" s="117">
        <f t="shared" si="11"/>
        <v>1</v>
      </c>
      <c r="M31" s="118">
        <f t="shared" si="12"/>
        <v>0</v>
      </c>
      <c r="N31" s="132"/>
      <c r="O31" s="133"/>
      <c r="P31" s="117">
        <f t="shared" si="13"/>
        <v>1</v>
      </c>
      <c r="Q31" s="118">
        <f t="shared" si="14"/>
        <v>0</v>
      </c>
      <c r="R31" s="124">
        <f t="shared" si="6"/>
        <v>0</v>
      </c>
      <c r="S31" s="124">
        <f t="shared" si="7"/>
        <v>0</v>
      </c>
      <c r="T31" s="124" t="str">
        <f t="shared" si="8"/>
        <v>0</v>
      </c>
    </row>
    <row r="32" spans="2:22" ht="26.25" customHeight="1" x14ac:dyDescent="0.3">
      <c r="B32" s="37">
        <f>'1_직전년도(1년간)재직근로자'!B28</f>
        <v>25</v>
      </c>
      <c r="C32" s="37">
        <f>'1_직전년도(1년간)재직근로자'!C28</f>
        <v>0</v>
      </c>
      <c r="D32" s="37">
        <f>'1_직전년도(1년간)재직근로자'!D28</f>
        <v>0</v>
      </c>
      <c r="E32" s="55">
        <f>'1_직전년도(1년간)재직근로자'!E28</f>
        <v>0</v>
      </c>
      <c r="F32" s="130"/>
      <c r="G32" s="131"/>
      <c r="H32" s="128">
        <f t="shared" si="9"/>
        <v>0</v>
      </c>
      <c r="I32" s="129">
        <f t="shared" si="10"/>
        <v>0</v>
      </c>
      <c r="J32" s="132"/>
      <c r="K32" s="133"/>
      <c r="L32" s="117">
        <f t="shared" si="11"/>
        <v>1</v>
      </c>
      <c r="M32" s="118">
        <f t="shared" si="12"/>
        <v>0</v>
      </c>
      <c r="N32" s="132"/>
      <c r="O32" s="133"/>
      <c r="P32" s="117">
        <f t="shared" si="13"/>
        <v>1</v>
      </c>
      <c r="Q32" s="118">
        <f t="shared" si="14"/>
        <v>0</v>
      </c>
      <c r="R32" s="124">
        <f t="shared" si="6"/>
        <v>0</v>
      </c>
      <c r="S32" s="124">
        <f t="shared" si="7"/>
        <v>0</v>
      </c>
      <c r="T32" s="124" t="str">
        <f t="shared" si="8"/>
        <v>0</v>
      </c>
    </row>
    <row r="33" spans="2:20" ht="26.25" customHeight="1" x14ac:dyDescent="0.3">
      <c r="B33" s="37">
        <f>'1_직전년도(1년간)재직근로자'!B29</f>
        <v>26</v>
      </c>
      <c r="C33" s="37">
        <f>'1_직전년도(1년간)재직근로자'!C29</f>
        <v>0</v>
      </c>
      <c r="D33" s="37">
        <f>'1_직전년도(1년간)재직근로자'!D29</f>
        <v>0</v>
      </c>
      <c r="E33" s="55">
        <f>'1_직전년도(1년간)재직근로자'!E29</f>
        <v>0</v>
      </c>
      <c r="F33" s="130"/>
      <c r="G33" s="131"/>
      <c r="H33" s="128">
        <f t="shared" si="9"/>
        <v>0</v>
      </c>
      <c r="I33" s="129">
        <f t="shared" si="10"/>
        <v>0</v>
      </c>
      <c r="J33" s="132"/>
      <c r="K33" s="133"/>
      <c r="L33" s="117">
        <f t="shared" si="11"/>
        <v>1</v>
      </c>
      <c r="M33" s="118">
        <f t="shared" si="12"/>
        <v>0</v>
      </c>
      <c r="N33" s="132"/>
      <c r="O33" s="133"/>
      <c r="P33" s="117">
        <f t="shared" si="13"/>
        <v>1</v>
      </c>
      <c r="Q33" s="118">
        <f t="shared" si="14"/>
        <v>0</v>
      </c>
      <c r="R33" s="124">
        <f t="shared" si="6"/>
        <v>0</v>
      </c>
      <c r="S33" s="124">
        <f t="shared" si="7"/>
        <v>0</v>
      </c>
      <c r="T33" s="124" t="str">
        <f t="shared" si="8"/>
        <v>0</v>
      </c>
    </row>
    <row r="34" spans="2:20" ht="26.25" customHeight="1" x14ac:dyDescent="0.3">
      <c r="B34" s="37">
        <f>'1_직전년도(1년간)재직근로자'!B30</f>
        <v>27</v>
      </c>
      <c r="C34" s="37">
        <f>'1_직전년도(1년간)재직근로자'!C30</f>
        <v>0</v>
      </c>
      <c r="D34" s="37">
        <f>'1_직전년도(1년간)재직근로자'!D30</f>
        <v>0</v>
      </c>
      <c r="E34" s="55">
        <f>'1_직전년도(1년간)재직근로자'!E30</f>
        <v>0</v>
      </c>
      <c r="F34" s="130"/>
      <c r="G34" s="131"/>
      <c r="H34" s="128">
        <f t="shared" si="9"/>
        <v>0</v>
      </c>
      <c r="I34" s="129">
        <f t="shared" si="10"/>
        <v>0</v>
      </c>
      <c r="J34" s="132"/>
      <c r="K34" s="133"/>
      <c r="L34" s="117">
        <f t="shared" si="11"/>
        <v>1</v>
      </c>
      <c r="M34" s="118">
        <f t="shared" si="12"/>
        <v>0</v>
      </c>
      <c r="N34" s="132"/>
      <c r="O34" s="133"/>
      <c r="P34" s="117">
        <f t="shared" si="13"/>
        <v>1</v>
      </c>
      <c r="Q34" s="118">
        <f t="shared" si="14"/>
        <v>0</v>
      </c>
      <c r="R34" s="124">
        <f t="shared" si="6"/>
        <v>0</v>
      </c>
      <c r="S34" s="124">
        <f t="shared" si="7"/>
        <v>0</v>
      </c>
      <c r="T34" s="124" t="str">
        <f t="shared" si="8"/>
        <v>0</v>
      </c>
    </row>
    <row r="35" spans="2:20" ht="26.25" customHeight="1" x14ac:dyDescent="0.3">
      <c r="B35" s="37">
        <f>'1_직전년도(1년간)재직근로자'!B31</f>
        <v>28</v>
      </c>
      <c r="C35" s="37">
        <f>'1_직전년도(1년간)재직근로자'!C31</f>
        <v>0</v>
      </c>
      <c r="D35" s="37">
        <f>'1_직전년도(1년간)재직근로자'!D31</f>
        <v>0</v>
      </c>
      <c r="E35" s="55">
        <f>'1_직전년도(1년간)재직근로자'!E31</f>
        <v>0</v>
      </c>
      <c r="F35" s="130"/>
      <c r="G35" s="131"/>
      <c r="H35" s="128">
        <f t="shared" si="9"/>
        <v>0</v>
      </c>
      <c r="I35" s="129">
        <f t="shared" si="10"/>
        <v>0</v>
      </c>
      <c r="J35" s="132"/>
      <c r="K35" s="133"/>
      <c r="L35" s="117">
        <f t="shared" si="11"/>
        <v>1</v>
      </c>
      <c r="M35" s="118">
        <f t="shared" si="12"/>
        <v>0</v>
      </c>
      <c r="N35" s="132"/>
      <c r="O35" s="133"/>
      <c r="P35" s="117">
        <f t="shared" si="13"/>
        <v>1</v>
      </c>
      <c r="Q35" s="118">
        <f t="shared" si="14"/>
        <v>0</v>
      </c>
      <c r="R35" s="124">
        <f t="shared" si="6"/>
        <v>0</v>
      </c>
      <c r="S35" s="124">
        <f t="shared" si="7"/>
        <v>0</v>
      </c>
      <c r="T35" s="124" t="str">
        <f t="shared" si="8"/>
        <v>0</v>
      </c>
    </row>
    <row r="36" spans="2:20" ht="26.25" customHeight="1" x14ac:dyDescent="0.3">
      <c r="B36" s="37">
        <f>'1_직전년도(1년간)재직근로자'!B32</f>
        <v>29</v>
      </c>
      <c r="C36" s="37">
        <f>'1_직전년도(1년간)재직근로자'!C32</f>
        <v>0</v>
      </c>
      <c r="D36" s="37">
        <f>'1_직전년도(1년간)재직근로자'!D32</f>
        <v>0</v>
      </c>
      <c r="E36" s="55">
        <f>'1_직전년도(1년간)재직근로자'!E32</f>
        <v>0</v>
      </c>
      <c r="F36" s="130"/>
      <c r="G36" s="131"/>
      <c r="H36" s="128">
        <f t="shared" si="9"/>
        <v>0</v>
      </c>
      <c r="I36" s="129">
        <f t="shared" si="10"/>
        <v>0</v>
      </c>
      <c r="J36" s="132"/>
      <c r="K36" s="133"/>
      <c r="L36" s="117">
        <f t="shared" si="11"/>
        <v>1</v>
      </c>
      <c r="M36" s="118">
        <f t="shared" si="12"/>
        <v>0</v>
      </c>
      <c r="N36" s="132"/>
      <c r="O36" s="133"/>
      <c r="P36" s="117">
        <f t="shared" si="13"/>
        <v>1</v>
      </c>
      <c r="Q36" s="118">
        <f t="shared" si="14"/>
        <v>0</v>
      </c>
      <c r="R36" s="124">
        <f t="shared" si="6"/>
        <v>0</v>
      </c>
      <c r="S36" s="124">
        <f t="shared" si="7"/>
        <v>0</v>
      </c>
      <c r="T36" s="124" t="str">
        <f t="shared" si="8"/>
        <v>0</v>
      </c>
    </row>
    <row r="37" spans="2:20" ht="26.25" customHeight="1" x14ac:dyDescent="0.3">
      <c r="B37" s="37">
        <f>'1_직전년도(1년간)재직근로자'!B33</f>
        <v>30</v>
      </c>
      <c r="C37" s="37">
        <f>'1_직전년도(1년간)재직근로자'!C33</f>
        <v>0</v>
      </c>
      <c r="D37" s="37">
        <f>'1_직전년도(1년간)재직근로자'!D33</f>
        <v>0</v>
      </c>
      <c r="E37" s="55">
        <f>'1_직전년도(1년간)재직근로자'!E33</f>
        <v>0</v>
      </c>
      <c r="F37" s="130"/>
      <c r="G37" s="131"/>
      <c r="H37" s="128">
        <f t="shared" si="9"/>
        <v>0</v>
      </c>
      <c r="I37" s="129">
        <f t="shared" si="10"/>
        <v>0</v>
      </c>
      <c r="J37" s="132"/>
      <c r="K37" s="133"/>
      <c r="L37" s="117">
        <f t="shared" si="11"/>
        <v>1</v>
      </c>
      <c r="M37" s="118">
        <f t="shared" si="12"/>
        <v>0</v>
      </c>
      <c r="N37" s="132"/>
      <c r="O37" s="133"/>
      <c r="P37" s="117">
        <f t="shared" si="13"/>
        <v>1</v>
      </c>
      <c r="Q37" s="118">
        <f t="shared" si="14"/>
        <v>0</v>
      </c>
      <c r="R37" s="124">
        <f t="shared" si="6"/>
        <v>0</v>
      </c>
      <c r="S37" s="124">
        <f t="shared" si="7"/>
        <v>0</v>
      </c>
      <c r="T37" s="124" t="str">
        <f t="shared" si="8"/>
        <v>0</v>
      </c>
    </row>
    <row r="38" spans="2:20" ht="26.25" customHeight="1" x14ac:dyDescent="0.3">
      <c r="B38" s="37">
        <f>'1_직전년도(1년간)재직근로자'!B34</f>
        <v>31</v>
      </c>
      <c r="C38" s="37">
        <f>'1_직전년도(1년간)재직근로자'!C34</f>
        <v>0</v>
      </c>
      <c r="D38" s="37">
        <f>'1_직전년도(1년간)재직근로자'!D34</f>
        <v>0</v>
      </c>
      <c r="E38" s="55">
        <f>'1_직전년도(1년간)재직근로자'!E34</f>
        <v>0</v>
      </c>
      <c r="F38" s="130"/>
      <c r="G38" s="131"/>
      <c r="H38" s="128">
        <f t="shared" si="9"/>
        <v>0</v>
      </c>
      <c r="I38" s="129">
        <f t="shared" si="10"/>
        <v>0</v>
      </c>
      <c r="J38" s="132"/>
      <c r="K38" s="133"/>
      <c r="L38" s="117">
        <f t="shared" si="11"/>
        <v>1</v>
      </c>
      <c r="M38" s="118">
        <f t="shared" si="12"/>
        <v>0</v>
      </c>
      <c r="N38" s="132"/>
      <c r="O38" s="133"/>
      <c r="P38" s="117">
        <f t="shared" si="13"/>
        <v>1</v>
      </c>
      <c r="Q38" s="118">
        <f t="shared" si="14"/>
        <v>0</v>
      </c>
      <c r="R38" s="124">
        <f t="shared" si="6"/>
        <v>0</v>
      </c>
      <c r="S38" s="124">
        <f t="shared" si="7"/>
        <v>0</v>
      </c>
      <c r="T38" s="124" t="str">
        <f t="shared" si="8"/>
        <v>0</v>
      </c>
    </row>
    <row r="39" spans="2:20" ht="26.25" customHeight="1" x14ac:dyDescent="0.3">
      <c r="B39" s="37">
        <f>'1_직전년도(1년간)재직근로자'!B35</f>
        <v>32</v>
      </c>
      <c r="C39" s="37">
        <f>'1_직전년도(1년간)재직근로자'!C35</f>
        <v>0</v>
      </c>
      <c r="D39" s="37">
        <f>'1_직전년도(1년간)재직근로자'!D35</f>
        <v>0</v>
      </c>
      <c r="E39" s="55">
        <f>'1_직전년도(1년간)재직근로자'!E35</f>
        <v>0</v>
      </c>
      <c r="F39" s="130"/>
      <c r="G39" s="131"/>
      <c r="H39" s="128">
        <f t="shared" si="9"/>
        <v>0</v>
      </c>
      <c r="I39" s="129">
        <f t="shared" si="10"/>
        <v>0</v>
      </c>
      <c r="J39" s="132"/>
      <c r="K39" s="133"/>
      <c r="L39" s="117">
        <f t="shared" si="11"/>
        <v>1</v>
      </c>
      <c r="M39" s="118">
        <f t="shared" si="12"/>
        <v>0</v>
      </c>
      <c r="N39" s="132"/>
      <c r="O39" s="133"/>
      <c r="P39" s="117">
        <f t="shared" si="13"/>
        <v>1</v>
      </c>
      <c r="Q39" s="118">
        <f t="shared" si="14"/>
        <v>0</v>
      </c>
      <c r="R39" s="124">
        <f t="shared" si="6"/>
        <v>0</v>
      </c>
      <c r="S39" s="124">
        <f t="shared" si="7"/>
        <v>0</v>
      </c>
      <c r="T39" s="124" t="str">
        <f t="shared" si="8"/>
        <v>0</v>
      </c>
    </row>
    <row r="40" spans="2:20" ht="26.25" customHeight="1" x14ac:dyDescent="0.3">
      <c r="B40" s="37">
        <f>'1_직전년도(1년간)재직근로자'!B36</f>
        <v>33</v>
      </c>
      <c r="C40" s="37">
        <f>'1_직전년도(1년간)재직근로자'!C36</f>
        <v>0</v>
      </c>
      <c r="D40" s="37">
        <f>'1_직전년도(1년간)재직근로자'!D36</f>
        <v>0</v>
      </c>
      <c r="E40" s="55">
        <f>'1_직전년도(1년간)재직근로자'!E36</f>
        <v>0</v>
      </c>
      <c r="F40" s="130"/>
      <c r="G40" s="131"/>
      <c r="H40" s="128">
        <f t="shared" si="9"/>
        <v>0</v>
      </c>
      <c r="I40" s="129">
        <f t="shared" si="10"/>
        <v>0</v>
      </c>
      <c r="J40" s="132"/>
      <c r="K40" s="133"/>
      <c r="L40" s="117">
        <f t="shared" si="11"/>
        <v>1</v>
      </c>
      <c r="M40" s="118">
        <f t="shared" si="12"/>
        <v>0</v>
      </c>
      <c r="N40" s="132"/>
      <c r="O40" s="133"/>
      <c r="P40" s="117">
        <f t="shared" si="13"/>
        <v>1</v>
      </c>
      <c r="Q40" s="118">
        <f t="shared" si="14"/>
        <v>0</v>
      </c>
      <c r="R40" s="124">
        <f t="shared" si="6"/>
        <v>0</v>
      </c>
      <c r="S40" s="124">
        <f t="shared" si="7"/>
        <v>0</v>
      </c>
      <c r="T40" s="124" t="str">
        <f t="shared" si="8"/>
        <v>0</v>
      </c>
    </row>
    <row r="41" spans="2:20" ht="26.25" customHeight="1" x14ac:dyDescent="0.3">
      <c r="B41" s="37">
        <f>'1_직전년도(1년간)재직근로자'!B37</f>
        <v>34</v>
      </c>
      <c r="C41" s="37">
        <f>'1_직전년도(1년간)재직근로자'!C37</f>
        <v>0</v>
      </c>
      <c r="D41" s="37">
        <f>'1_직전년도(1년간)재직근로자'!D37</f>
        <v>0</v>
      </c>
      <c r="E41" s="55">
        <f>'1_직전년도(1년간)재직근로자'!E37</f>
        <v>0</v>
      </c>
      <c r="F41" s="130"/>
      <c r="G41" s="131"/>
      <c r="H41" s="128">
        <f t="shared" si="9"/>
        <v>0</v>
      </c>
      <c r="I41" s="129">
        <f t="shared" si="10"/>
        <v>0</v>
      </c>
      <c r="J41" s="132"/>
      <c r="K41" s="133"/>
      <c r="L41" s="117">
        <f t="shared" si="11"/>
        <v>1</v>
      </c>
      <c r="M41" s="118">
        <f t="shared" si="12"/>
        <v>0</v>
      </c>
      <c r="N41" s="132"/>
      <c r="O41" s="133"/>
      <c r="P41" s="117">
        <f t="shared" si="13"/>
        <v>1</v>
      </c>
      <c r="Q41" s="118">
        <f t="shared" si="14"/>
        <v>0</v>
      </c>
      <c r="R41" s="124">
        <f t="shared" si="6"/>
        <v>0</v>
      </c>
      <c r="S41" s="124">
        <f t="shared" si="7"/>
        <v>0</v>
      </c>
      <c r="T41" s="124" t="str">
        <f t="shared" si="8"/>
        <v>0</v>
      </c>
    </row>
    <row r="42" spans="2:20" ht="26.25" customHeight="1" x14ac:dyDescent="0.3">
      <c r="B42" s="37">
        <f>'1_직전년도(1년간)재직근로자'!B38</f>
        <v>35</v>
      </c>
      <c r="C42" s="37">
        <f>'1_직전년도(1년간)재직근로자'!C38</f>
        <v>0</v>
      </c>
      <c r="D42" s="37">
        <f>'1_직전년도(1년간)재직근로자'!D38</f>
        <v>0</v>
      </c>
      <c r="E42" s="55">
        <f>'1_직전년도(1년간)재직근로자'!E38</f>
        <v>0</v>
      </c>
      <c r="F42" s="130"/>
      <c r="G42" s="131"/>
      <c r="H42" s="128">
        <f t="shared" si="9"/>
        <v>0</v>
      </c>
      <c r="I42" s="129">
        <f t="shared" si="10"/>
        <v>0</v>
      </c>
      <c r="J42" s="132"/>
      <c r="K42" s="133"/>
      <c r="L42" s="117">
        <f t="shared" si="11"/>
        <v>1</v>
      </c>
      <c r="M42" s="118">
        <f t="shared" si="12"/>
        <v>0</v>
      </c>
      <c r="N42" s="132"/>
      <c r="O42" s="133"/>
      <c r="P42" s="117">
        <f t="shared" si="13"/>
        <v>1</v>
      </c>
      <c r="Q42" s="118">
        <f t="shared" si="14"/>
        <v>0</v>
      </c>
      <c r="R42" s="124">
        <f t="shared" si="6"/>
        <v>0</v>
      </c>
      <c r="S42" s="124">
        <f t="shared" si="7"/>
        <v>0</v>
      </c>
      <c r="T42" s="124" t="str">
        <f t="shared" si="8"/>
        <v>0</v>
      </c>
    </row>
    <row r="43" spans="2:20" ht="26.25" customHeight="1" x14ac:dyDescent="0.3">
      <c r="B43" s="37">
        <f>'1_직전년도(1년간)재직근로자'!B39</f>
        <v>36</v>
      </c>
      <c r="C43" s="37">
        <f>'1_직전년도(1년간)재직근로자'!C39</f>
        <v>0</v>
      </c>
      <c r="D43" s="37">
        <f>'1_직전년도(1년간)재직근로자'!D39</f>
        <v>0</v>
      </c>
      <c r="E43" s="55">
        <f>'1_직전년도(1년간)재직근로자'!E39</f>
        <v>0</v>
      </c>
      <c r="F43" s="130"/>
      <c r="G43" s="131"/>
      <c r="H43" s="128">
        <f t="shared" si="9"/>
        <v>0</v>
      </c>
      <c r="I43" s="129">
        <f t="shared" si="10"/>
        <v>0</v>
      </c>
      <c r="J43" s="132"/>
      <c r="K43" s="133"/>
      <c r="L43" s="117">
        <f t="shared" si="11"/>
        <v>1</v>
      </c>
      <c r="M43" s="118">
        <f t="shared" si="12"/>
        <v>0</v>
      </c>
      <c r="N43" s="132"/>
      <c r="O43" s="133"/>
      <c r="P43" s="117">
        <f t="shared" si="13"/>
        <v>1</v>
      </c>
      <c r="Q43" s="118">
        <f t="shared" si="14"/>
        <v>0</v>
      </c>
      <c r="R43" s="124">
        <f t="shared" si="6"/>
        <v>0</v>
      </c>
      <c r="S43" s="124">
        <f t="shared" si="7"/>
        <v>0</v>
      </c>
      <c r="T43" s="124" t="str">
        <f t="shared" si="8"/>
        <v>0</v>
      </c>
    </row>
    <row r="44" spans="2:20" ht="26.25" customHeight="1" x14ac:dyDescent="0.3">
      <c r="B44" s="37">
        <f>'1_직전년도(1년간)재직근로자'!B40</f>
        <v>37</v>
      </c>
      <c r="C44" s="37">
        <f>'1_직전년도(1년간)재직근로자'!C40</f>
        <v>0</v>
      </c>
      <c r="D44" s="37">
        <f>'1_직전년도(1년간)재직근로자'!D40</f>
        <v>0</v>
      </c>
      <c r="E44" s="55">
        <f>'1_직전년도(1년간)재직근로자'!E40</f>
        <v>0</v>
      </c>
      <c r="F44" s="130"/>
      <c r="G44" s="131"/>
      <c r="H44" s="128">
        <f t="shared" si="9"/>
        <v>0</v>
      </c>
      <c r="I44" s="129">
        <f t="shared" si="10"/>
        <v>0</v>
      </c>
      <c r="J44" s="132"/>
      <c r="K44" s="133"/>
      <c r="L44" s="117">
        <f t="shared" si="11"/>
        <v>1</v>
      </c>
      <c r="M44" s="118">
        <f t="shared" si="12"/>
        <v>0</v>
      </c>
      <c r="N44" s="132"/>
      <c r="O44" s="133"/>
      <c r="P44" s="117">
        <f t="shared" si="13"/>
        <v>1</v>
      </c>
      <c r="Q44" s="118">
        <f t="shared" si="14"/>
        <v>0</v>
      </c>
      <c r="R44" s="124">
        <f t="shared" si="6"/>
        <v>0</v>
      </c>
      <c r="S44" s="124">
        <f t="shared" si="7"/>
        <v>0</v>
      </c>
      <c r="T44" s="124" t="str">
        <f t="shared" si="8"/>
        <v>0</v>
      </c>
    </row>
    <row r="45" spans="2:20" ht="26.25" customHeight="1" x14ac:dyDescent="0.3">
      <c r="B45" s="37">
        <f>'1_직전년도(1년간)재직근로자'!B41</f>
        <v>38</v>
      </c>
      <c r="C45" s="37">
        <f>'1_직전년도(1년간)재직근로자'!C41</f>
        <v>0</v>
      </c>
      <c r="D45" s="37">
        <f>'1_직전년도(1년간)재직근로자'!D41</f>
        <v>0</v>
      </c>
      <c r="E45" s="55">
        <f>'1_직전년도(1년간)재직근로자'!E41</f>
        <v>0</v>
      </c>
      <c r="F45" s="130"/>
      <c r="G45" s="131"/>
      <c r="H45" s="128">
        <f t="shared" si="9"/>
        <v>0</v>
      </c>
      <c r="I45" s="129">
        <f t="shared" si="10"/>
        <v>0</v>
      </c>
      <c r="J45" s="132"/>
      <c r="K45" s="133"/>
      <c r="L45" s="117">
        <f t="shared" si="11"/>
        <v>1</v>
      </c>
      <c r="M45" s="118">
        <f t="shared" si="12"/>
        <v>0</v>
      </c>
      <c r="N45" s="132"/>
      <c r="O45" s="133"/>
      <c r="P45" s="117">
        <f t="shared" si="13"/>
        <v>1</v>
      </c>
      <c r="Q45" s="118">
        <f t="shared" si="14"/>
        <v>0</v>
      </c>
      <c r="R45" s="124">
        <f t="shared" si="6"/>
        <v>0</v>
      </c>
      <c r="S45" s="124">
        <f t="shared" si="7"/>
        <v>0</v>
      </c>
      <c r="T45" s="124" t="str">
        <f t="shared" si="8"/>
        <v>0</v>
      </c>
    </row>
    <row r="46" spans="2:20" ht="26.25" customHeight="1" x14ac:dyDescent="0.3">
      <c r="B46" s="37">
        <f>'1_직전년도(1년간)재직근로자'!B42</f>
        <v>39</v>
      </c>
      <c r="C46" s="37">
        <f>'1_직전년도(1년간)재직근로자'!C42</f>
        <v>0</v>
      </c>
      <c r="D46" s="37">
        <f>'1_직전년도(1년간)재직근로자'!D42</f>
        <v>0</v>
      </c>
      <c r="E46" s="55">
        <f>'1_직전년도(1년간)재직근로자'!E42</f>
        <v>0</v>
      </c>
      <c r="F46" s="130"/>
      <c r="G46" s="131"/>
      <c r="H46" s="128">
        <f t="shared" si="9"/>
        <v>0</v>
      </c>
      <c r="I46" s="129">
        <f t="shared" si="10"/>
        <v>0</v>
      </c>
      <c r="J46" s="132"/>
      <c r="K46" s="133"/>
      <c r="L46" s="117">
        <f t="shared" si="11"/>
        <v>1</v>
      </c>
      <c r="M46" s="118">
        <f t="shared" si="12"/>
        <v>0</v>
      </c>
      <c r="N46" s="132"/>
      <c r="O46" s="133"/>
      <c r="P46" s="117">
        <f t="shared" si="13"/>
        <v>1</v>
      </c>
      <c r="Q46" s="118">
        <f t="shared" si="14"/>
        <v>0</v>
      </c>
      <c r="R46" s="124">
        <f t="shared" si="6"/>
        <v>0</v>
      </c>
      <c r="S46" s="124">
        <f t="shared" si="7"/>
        <v>0</v>
      </c>
      <c r="T46" s="124" t="str">
        <f t="shared" si="8"/>
        <v>0</v>
      </c>
    </row>
    <row r="47" spans="2:20" ht="26.25" customHeight="1" x14ac:dyDescent="0.3">
      <c r="B47" s="37">
        <f>'1_직전년도(1년간)재직근로자'!B43</f>
        <v>40</v>
      </c>
      <c r="C47" s="37">
        <f>'1_직전년도(1년간)재직근로자'!C43</f>
        <v>0</v>
      </c>
      <c r="D47" s="37">
        <f>'1_직전년도(1년간)재직근로자'!D43</f>
        <v>0</v>
      </c>
      <c r="E47" s="55">
        <f>'1_직전년도(1년간)재직근로자'!E43</f>
        <v>0</v>
      </c>
      <c r="F47" s="130"/>
      <c r="G47" s="131"/>
      <c r="H47" s="128">
        <f t="shared" si="9"/>
        <v>0</v>
      </c>
      <c r="I47" s="129">
        <f t="shared" si="10"/>
        <v>0</v>
      </c>
      <c r="J47" s="132"/>
      <c r="K47" s="133"/>
      <c r="L47" s="117">
        <f t="shared" si="11"/>
        <v>1</v>
      </c>
      <c r="M47" s="118">
        <f t="shared" si="12"/>
        <v>0</v>
      </c>
      <c r="N47" s="132"/>
      <c r="O47" s="133"/>
      <c r="P47" s="117">
        <f t="shared" si="13"/>
        <v>1</v>
      </c>
      <c r="Q47" s="118">
        <f t="shared" si="14"/>
        <v>0</v>
      </c>
      <c r="R47" s="124">
        <f t="shared" si="6"/>
        <v>0</v>
      </c>
      <c r="S47" s="124">
        <f t="shared" si="7"/>
        <v>0</v>
      </c>
      <c r="T47" s="124" t="str">
        <f t="shared" si="8"/>
        <v>0</v>
      </c>
    </row>
    <row r="48" spans="2:20" ht="26.25" customHeight="1" x14ac:dyDescent="0.3">
      <c r="B48" s="37">
        <f>'1_직전년도(1년간)재직근로자'!B44</f>
        <v>41</v>
      </c>
      <c r="C48" s="37">
        <f>'1_직전년도(1년간)재직근로자'!C44</f>
        <v>0</v>
      </c>
      <c r="D48" s="37">
        <f>'1_직전년도(1년간)재직근로자'!D44</f>
        <v>0</v>
      </c>
      <c r="E48" s="55">
        <f>'1_직전년도(1년간)재직근로자'!E44</f>
        <v>0</v>
      </c>
      <c r="F48" s="130"/>
      <c r="G48" s="131"/>
      <c r="H48" s="128">
        <f t="shared" si="9"/>
        <v>0</v>
      </c>
      <c r="I48" s="129">
        <f t="shared" si="10"/>
        <v>0</v>
      </c>
      <c r="J48" s="132"/>
      <c r="K48" s="133"/>
      <c r="L48" s="117">
        <f t="shared" si="11"/>
        <v>1</v>
      </c>
      <c r="M48" s="118">
        <f t="shared" si="12"/>
        <v>0</v>
      </c>
      <c r="N48" s="132"/>
      <c r="O48" s="133"/>
      <c r="P48" s="117">
        <f t="shared" si="13"/>
        <v>1</v>
      </c>
      <c r="Q48" s="118">
        <f t="shared" si="14"/>
        <v>0</v>
      </c>
      <c r="R48" s="124">
        <f t="shared" si="6"/>
        <v>0</v>
      </c>
      <c r="S48" s="124">
        <f t="shared" si="7"/>
        <v>0</v>
      </c>
      <c r="T48" s="124" t="str">
        <f t="shared" si="8"/>
        <v>0</v>
      </c>
    </row>
    <row r="49" spans="2:20" ht="26.25" customHeight="1" x14ac:dyDescent="0.3">
      <c r="B49" s="37">
        <f>'1_직전년도(1년간)재직근로자'!B45</f>
        <v>42</v>
      </c>
      <c r="C49" s="37">
        <f>'1_직전년도(1년간)재직근로자'!C45</f>
        <v>0</v>
      </c>
      <c r="D49" s="37">
        <f>'1_직전년도(1년간)재직근로자'!D45</f>
        <v>0</v>
      </c>
      <c r="E49" s="55">
        <f>'1_직전년도(1년간)재직근로자'!E45</f>
        <v>0</v>
      </c>
      <c r="F49" s="130"/>
      <c r="G49" s="131"/>
      <c r="H49" s="128">
        <f t="shared" si="9"/>
        <v>0</v>
      </c>
      <c r="I49" s="129">
        <f t="shared" si="10"/>
        <v>0</v>
      </c>
      <c r="J49" s="132"/>
      <c r="K49" s="133"/>
      <c r="L49" s="117">
        <f t="shared" si="11"/>
        <v>1</v>
      </c>
      <c r="M49" s="118">
        <f t="shared" si="12"/>
        <v>0</v>
      </c>
      <c r="N49" s="132"/>
      <c r="O49" s="133"/>
      <c r="P49" s="117">
        <f t="shared" si="13"/>
        <v>1</v>
      </c>
      <c r="Q49" s="118">
        <f t="shared" si="14"/>
        <v>0</v>
      </c>
      <c r="R49" s="124">
        <f t="shared" si="6"/>
        <v>0</v>
      </c>
      <c r="S49" s="124">
        <f t="shared" si="7"/>
        <v>0</v>
      </c>
      <c r="T49" s="124" t="str">
        <f t="shared" si="8"/>
        <v>0</v>
      </c>
    </row>
    <row r="50" spans="2:20" ht="26.25" customHeight="1" x14ac:dyDescent="0.3">
      <c r="B50" s="37">
        <f>'1_직전년도(1년간)재직근로자'!B46</f>
        <v>43</v>
      </c>
      <c r="C50" s="37">
        <f>'1_직전년도(1년간)재직근로자'!C46</f>
        <v>0</v>
      </c>
      <c r="D50" s="37">
        <f>'1_직전년도(1년간)재직근로자'!D46</f>
        <v>0</v>
      </c>
      <c r="E50" s="55">
        <f>'1_직전년도(1년간)재직근로자'!E46</f>
        <v>0</v>
      </c>
      <c r="F50" s="130"/>
      <c r="G50" s="131"/>
      <c r="H50" s="128">
        <f t="shared" si="9"/>
        <v>0</v>
      </c>
      <c r="I50" s="129">
        <f t="shared" si="10"/>
        <v>0</v>
      </c>
      <c r="J50" s="132"/>
      <c r="K50" s="133"/>
      <c r="L50" s="117">
        <f t="shared" si="11"/>
        <v>1</v>
      </c>
      <c r="M50" s="118">
        <f t="shared" si="12"/>
        <v>0</v>
      </c>
      <c r="N50" s="132"/>
      <c r="O50" s="133"/>
      <c r="P50" s="117">
        <f t="shared" si="13"/>
        <v>1</v>
      </c>
      <c r="Q50" s="118">
        <f t="shared" si="14"/>
        <v>0</v>
      </c>
      <c r="R50" s="124">
        <f t="shared" si="6"/>
        <v>0</v>
      </c>
      <c r="S50" s="124">
        <f t="shared" si="7"/>
        <v>0</v>
      </c>
      <c r="T50" s="124" t="str">
        <f t="shared" si="8"/>
        <v>0</v>
      </c>
    </row>
    <row r="51" spans="2:20" ht="26.25" customHeight="1" x14ac:dyDescent="0.3">
      <c r="B51" s="37">
        <f>'1_직전년도(1년간)재직근로자'!B47</f>
        <v>44</v>
      </c>
      <c r="C51" s="37">
        <f>'1_직전년도(1년간)재직근로자'!C47</f>
        <v>0</v>
      </c>
      <c r="D51" s="37">
        <f>'1_직전년도(1년간)재직근로자'!D47</f>
        <v>0</v>
      </c>
      <c r="E51" s="55">
        <f>'1_직전년도(1년간)재직근로자'!E47</f>
        <v>0</v>
      </c>
      <c r="F51" s="130"/>
      <c r="G51" s="131"/>
      <c r="H51" s="128">
        <f t="shared" si="9"/>
        <v>0</v>
      </c>
      <c r="I51" s="129">
        <f t="shared" si="10"/>
        <v>0</v>
      </c>
      <c r="J51" s="132"/>
      <c r="K51" s="133"/>
      <c r="L51" s="117">
        <f t="shared" si="11"/>
        <v>1</v>
      </c>
      <c r="M51" s="118">
        <f t="shared" si="12"/>
        <v>0</v>
      </c>
      <c r="N51" s="132"/>
      <c r="O51" s="133"/>
      <c r="P51" s="117">
        <f t="shared" si="13"/>
        <v>1</v>
      </c>
      <c r="Q51" s="118">
        <f t="shared" si="14"/>
        <v>0</v>
      </c>
      <c r="R51" s="124">
        <f t="shared" si="6"/>
        <v>0</v>
      </c>
      <c r="S51" s="124">
        <f t="shared" si="7"/>
        <v>0</v>
      </c>
      <c r="T51" s="124" t="str">
        <f t="shared" si="8"/>
        <v>0</v>
      </c>
    </row>
    <row r="52" spans="2:20" ht="26.25" customHeight="1" x14ac:dyDescent="0.3">
      <c r="B52" s="37">
        <f>'1_직전년도(1년간)재직근로자'!B48</f>
        <v>45</v>
      </c>
      <c r="C52" s="37">
        <f>'1_직전년도(1년간)재직근로자'!C48</f>
        <v>0</v>
      </c>
      <c r="D52" s="37">
        <f>'1_직전년도(1년간)재직근로자'!D48</f>
        <v>0</v>
      </c>
      <c r="E52" s="55">
        <f>'1_직전년도(1년간)재직근로자'!E48</f>
        <v>0</v>
      </c>
      <c r="F52" s="130"/>
      <c r="G52" s="131"/>
      <c r="H52" s="128">
        <f t="shared" si="9"/>
        <v>0</v>
      </c>
      <c r="I52" s="129">
        <f t="shared" si="10"/>
        <v>0</v>
      </c>
      <c r="J52" s="132"/>
      <c r="K52" s="133"/>
      <c r="L52" s="117">
        <f t="shared" si="11"/>
        <v>1</v>
      </c>
      <c r="M52" s="118">
        <f t="shared" si="12"/>
        <v>0</v>
      </c>
      <c r="N52" s="132"/>
      <c r="O52" s="133"/>
      <c r="P52" s="117">
        <f t="shared" si="13"/>
        <v>1</v>
      </c>
      <c r="Q52" s="118">
        <f t="shared" si="14"/>
        <v>0</v>
      </c>
      <c r="R52" s="124">
        <f t="shared" si="6"/>
        <v>0</v>
      </c>
      <c r="S52" s="124">
        <f t="shared" si="7"/>
        <v>0</v>
      </c>
      <c r="T52" s="124" t="str">
        <f t="shared" si="8"/>
        <v>0</v>
      </c>
    </row>
    <row r="53" spans="2:20" ht="26.25" customHeight="1" x14ac:dyDescent="0.3">
      <c r="B53" s="37">
        <f>'1_직전년도(1년간)재직근로자'!B49</f>
        <v>46</v>
      </c>
      <c r="C53" s="37">
        <f>'1_직전년도(1년간)재직근로자'!C49</f>
        <v>0</v>
      </c>
      <c r="D53" s="37">
        <f>'1_직전년도(1년간)재직근로자'!D49</f>
        <v>0</v>
      </c>
      <c r="E53" s="55">
        <f>'1_직전년도(1년간)재직근로자'!E49</f>
        <v>0</v>
      </c>
      <c r="F53" s="130"/>
      <c r="G53" s="131"/>
      <c r="H53" s="128">
        <f t="shared" si="9"/>
        <v>0</v>
      </c>
      <c r="I53" s="129">
        <f t="shared" si="10"/>
        <v>0</v>
      </c>
      <c r="J53" s="132"/>
      <c r="K53" s="133"/>
      <c r="L53" s="117">
        <f t="shared" si="11"/>
        <v>1</v>
      </c>
      <c r="M53" s="118">
        <f t="shared" si="12"/>
        <v>0</v>
      </c>
      <c r="N53" s="132"/>
      <c r="O53" s="133"/>
      <c r="P53" s="117">
        <f t="shared" si="13"/>
        <v>1</v>
      </c>
      <c r="Q53" s="118">
        <f t="shared" si="14"/>
        <v>0</v>
      </c>
      <c r="R53" s="124">
        <f t="shared" si="6"/>
        <v>0</v>
      </c>
      <c r="S53" s="124">
        <f t="shared" si="7"/>
        <v>0</v>
      </c>
      <c r="T53" s="124" t="str">
        <f t="shared" si="8"/>
        <v>0</v>
      </c>
    </row>
    <row r="54" spans="2:20" ht="26.25" customHeight="1" x14ac:dyDescent="0.3">
      <c r="B54" s="37">
        <f>'1_직전년도(1년간)재직근로자'!B50</f>
        <v>47</v>
      </c>
      <c r="C54" s="37">
        <f>'1_직전년도(1년간)재직근로자'!C50</f>
        <v>0</v>
      </c>
      <c r="D54" s="37">
        <f>'1_직전년도(1년간)재직근로자'!D50</f>
        <v>0</v>
      </c>
      <c r="E54" s="55">
        <f>'1_직전년도(1년간)재직근로자'!E50</f>
        <v>0</v>
      </c>
      <c r="F54" s="130"/>
      <c r="G54" s="131"/>
      <c r="H54" s="128">
        <f t="shared" si="9"/>
        <v>0</v>
      </c>
      <c r="I54" s="129">
        <f t="shared" si="10"/>
        <v>0</v>
      </c>
      <c r="J54" s="132"/>
      <c r="K54" s="133"/>
      <c r="L54" s="117">
        <f t="shared" si="11"/>
        <v>1</v>
      </c>
      <c r="M54" s="118">
        <f t="shared" si="12"/>
        <v>0</v>
      </c>
      <c r="N54" s="132"/>
      <c r="O54" s="133"/>
      <c r="P54" s="117">
        <f t="shared" si="13"/>
        <v>1</v>
      </c>
      <c r="Q54" s="118">
        <f t="shared" si="14"/>
        <v>0</v>
      </c>
      <c r="R54" s="124">
        <f t="shared" si="6"/>
        <v>0</v>
      </c>
      <c r="S54" s="124">
        <f t="shared" si="7"/>
        <v>0</v>
      </c>
      <c r="T54" s="124" t="str">
        <f t="shared" si="8"/>
        <v>0</v>
      </c>
    </row>
    <row r="55" spans="2:20" ht="26.25" customHeight="1" x14ac:dyDescent="0.3">
      <c r="B55" s="37">
        <f>'1_직전년도(1년간)재직근로자'!B51</f>
        <v>48</v>
      </c>
      <c r="C55" s="37">
        <f>'1_직전년도(1년간)재직근로자'!C51</f>
        <v>0</v>
      </c>
      <c r="D55" s="37">
        <f>'1_직전년도(1년간)재직근로자'!D51</f>
        <v>0</v>
      </c>
      <c r="E55" s="55">
        <f>'1_직전년도(1년간)재직근로자'!E51</f>
        <v>0</v>
      </c>
      <c r="F55" s="130"/>
      <c r="G55" s="131"/>
      <c r="H55" s="128">
        <f t="shared" si="9"/>
        <v>0</v>
      </c>
      <c r="I55" s="129">
        <f t="shared" si="10"/>
        <v>0</v>
      </c>
      <c r="J55" s="132"/>
      <c r="K55" s="133"/>
      <c r="L55" s="117">
        <f t="shared" si="11"/>
        <v>1</v>
      </c>
      <c r="M55" s="118">
        <f t="shared" si="12"/>
        <v>0</v>
      </c>
      <c r="N55" s="132"/>
      <c r="O55" s="133"/>
      <c r="P55" s="117">
        <f t="shared" si="13"/>
        <v>1</v>
      </c>
      <c r="Q55" s="118">
        <f t="shared" si="14"/>
        <v>0</v>
      </c>
      <c r="R55" s="124">
        <f t="shared" si="6"/>
        <v>0</v>
      </c>
      <c r="S55" s="124">
        <f t="shared" si="7"/>
        <v>0</v>
      </c>
      <c r="T55" s="124" t="str">
        <f t="shared" si="8"/>
        <v>0</v>
      </c>
    </row>
    <row r="56" spans="2:20" ht="26.25" customHeight="1" x14ac:dyDescent="0.3">
      <c r="B56" s="37">
        <f>'1_직전년도(1년간)재직근로자'!B52</f>
        <v>49</v>
      </c>
      <c r="C56" s="37">
        <f>'1_직전년도(1년간)재직근로자'!C52</f>
        <v>0</v>
      </c>
      <c r="D56" s="37">
        <f>'1_직전년도(1년간)재직근로자'!D52</f>
        <v>0</v>
      </c>
      <c r="E56" s="55">
        <f>'1_직전년도(1년간)재직근로자'!E52</f>
        <v>0</v>
      </c>
      <c r="F56" s="130"/>
      <c r="G56" s="131"/>
      <c r="H56" s="128">
        <f t="shared" si="9"/>
        <v>0</v>
      </c>
      <c r="I56" s="129">
        <f t="shared" si="10"/>
        <v>0</v>
      </c>
      <c r="J56" s="132"/>
      <c r="K56" s="133"/>
      <c r="L56" s="117">
        <f t="shared" si="11"/>
        <v>1</v>
      </c>
      <c r="M56" s="118">
        <f t="shared" si="12"/>
        <v>0</v>
      </c>
      <c r="N56" s="132"/>
      <c r="O56" s="133"/>
      <c r="P56" s="117">
        <f t="shared" si="13"/>
        <v>1</v>
      </c>
      <c r="Q56" s="118">
        <f t="shared" si="14"/>
        <v>0</v>
      </c>
      <c r="R56" s="124">
        <f t="shared" si="6"/>
        <v>0</v>
      </c>
      <c r="S56" s="124">
        <f t="shared" si="7"/>
        <v>0</v>
      </c>
      <c r="T56" s="124" t="str">
        <f t="shared" si="8"/>
        <v>0</v>
      </c>
    </row>
    <row r="57" spans="2:20" ht="26.25" customHeight="1" x14ac:dyDescent="0.3">
      <c r="B57" s="37">
        <f>'1_직전년도(1년간)재직근로자'!B53</f>
        <v>50</v>
      </c>
      <c r="C57" s="37">
        <f>'1_직전년도(1년간)재직근로자'!C53</f>
        <v>0</v>
      </c>
      <c r="D57" s="37">
        <f>'1_직전년도(1년간)재직근로자'!D53</f>
        <v>0</v>
      </c>
      <c r="E57" s="55">
        <f>'1_직전년도(1년간)재직근로자'!E53</f>
        <v>0</v>
      </c>
      <c r="F57" s="130"/>
      <c r="G57" s="131"/>
      <c r="H57" s="128">
        <f t="shared" si="9"/>
        <v>0</v>
      </c>
      <c r="I57" s="129">
        <f t="shared" si="10"/>
        <v>0</v>
      </c>
      <c r="J57" s="132"/>
      <c r="K57" s="133"/>
      <c r="L57" s="117">
        <f t="shared" si="11"/>
        <v>1</v>
      </c>
      <c r="M57" s="118">
        <f t="shared" si="12"/>
        <v>0</v>
      </c>
      <c r="N57" s="132"/>
      <c r="O57" s="133"/>
      <c r="P57" s="117">
        <f t="shared" si="13"/>
        <v>1</v>
      </c>
      <c r="Q57" s="118">
        <f t="shared" si="14"/>
        <v>0</v>
      </c>
      <c r="R57" s="124">
        <f t="shared" si="6"/>
        <v>0</v>
      </c>
      <c r="S57" s="124">
        <f t="shared" si="7"/>
        <v>0</v>
      </c>
      <c r="T57" s="124" t="str">
        <f t="shared" si="8"/>
        <v>0</v>
      </c>
    </row>
    <row r="58" spans="2:20" s="39" customFormat="1" ht="26.25" customHeight="1" x14ac:dyDescent="0.3">
      <c r="B58" s="37">
        <f>'1_직전년도(1년간)재직근로자'!B54</f>
        <v>51</v>
      </c>
      <c r="C58" s="37">
        <f>'1_직전년도(1년간)재직근로자'!C54</f>
        <v>0</v>
      </c>
      <c r="D58" s="37">
        <f>'1_직전년도(1년간)재직근로자'!D54</f>
        <v>0</v>
      </c>
      <c r="E58" s="55">
        <f>'1_직전년도(1년간)재직근로자'!E54</f>
        <v>0</v>
      </c>
      <c r="F58" s="130"/>
      <c r="G58" s="131"/>
      <c r="H58" s="128">
        <f t="shared" ref="H58:H101" si="15">SUM(F58:G58)</f>
        <v>0</v>
      </c>
      <c r="I58" s="129">
        <f t="shared" ref="I58:I101" si="16">H58/12</f>
        <v>0</v>
      </c>
      <c r="J58" s="132"/>
      <c r="K58" s="133"/>
      <c r="L58" s="117">
        <f t="shared" ref="L58:L101" si="17">DATEDIF(J58,K58,"d")+1</f>
        <v>1</v>
      </c>
      <c r="M58" s="118">
        <f t="shared" ref="M58:M101" si="18">IF(L58&lt;=1,0,L58)</f>
        <v>0</v>
      </c>
      <c r="N58" s="132"/>
      <c r="O58" s="133"/>
      <c r="P58" s="117">
        <f t="shared" ref="P58:P101" si="19">DATEDIF(N58,O58,"d")+1</f>
        <v>1</v>
      </c>
      <c r="Q58" s="118">
        <f t="shared" ref="Q58:Q101" si="20">IF(P58&lt;=1,0,P58)</f>
        <v>0</v>
      </c>
      <c r="R58" s="124">
        <f t="shared" si="6"/>
        <v>0</v>
      </c>
      <c r="S58" s="124">
        <f t="shared" si="7"/>
        <v>0</v>
      </c>
      <c r="T58" s="124" t="str">
        <f t="shared" si="8"/>
        <v>0</v>
      </c>
    </row>
    <row r="59" spans="2:20" ht="26.25" customHeight="1" x14ac:dyDescent="0.3">
      <c r="B59" s="37">
        <f>'1_직전년도(1년간)재직근로자'!B55</f>
        <v>52</v>
      </c>
      <c r="C59" s="37">
        <f>'1_직전년도(1년간)재직근로자'!C55</f>
        <v>0</v>
      </c>
      <c r="D59" s="37">
        <f>'1_직전년도(1년간)재직근로자'!D55</f>
        <v>0</v>
      </c>
      <c r="E59" s="55">
        <f>'1_직전년도(1년간)재직근로자'!E55</f>
        <v>0</v>
      </c>
      <c r="F59" s="130"/>
      <c r="G59" s="131"/>
      <c r="H59" s="128">
        <f t="shared" si="15"/>
        <v>0</v>
      </c>
      <c r="I59" s="129">
        <f t="shared" si="16"/>
        <v>0</v>
      </c>
      <c r="J59" s="132"/>
      <c r="K59" s="133"/>
      <c r="L59" s="117">
        <f t="shared" si="17"/>
        <v>1</v>
      </c>
      <c r="M59" s="118">
        <f t="shared" si="18"/>
        <v>0</v>
      </c>
      <c r="N59" s="132"/>
      <c r="O59" s="133"/>
      <c r="P59" s="117">
        <f t="shared" si="19"/>
        <v>1</v>
      </c>
      <c r="Q59" s="118">
        <f t="shared" si="20"/>
        <v>0</v>
      </c>
      <c r="R59" s="124">
        <f t="shared" si="6"/>
        <v>0</v>
      </c>
      <c r="S59" s="124">
        <f t="shared" si="7"/>
        <v>0</v>
      </c>
      <c r="T59" s="124" t="str">
        <f t="shared" si="8"/>
        <v>0</v>
      </c>
    </row>
    <row r="60" spans="2:20" ht="26.25" customHeight="1" x14ac:dyDescent="0.3">
      <c r="B60" s="37">
        <f>'1_직전년도(1년간)재직근로자'!B56</f>
        <v>53</v>
      </c>
      <c r="C60" s="37">
        <f>'1_직전년도(1년간)재직근로자'!C56</f>
        <v>0</v>
      </c>
      <c r="D60" s="37">
        <f>'1_직전년도(1년간)재직근로자'!D56</f>
        <v>0</v>
      </c>
      <c r="E60" s="55">
        <f>'1_직전년도(1년간)재직근로자'!E56</f>
        <v>0</v>
      </c>
      <c r="F60" s="130"/>
      <c r="G60" s="131"/>
      <c r="H60" s="128">
        <f t="shared" si="15"/>
        <v>0</v>
      </c>
      <c r="I60" s="129">
        <f t="shared" si="16"/>
        <v>0</v>
      </c>
      <c r="J60" s="132"/>
      <c r="K60" s="133"/>
      <c r="L60" s="117">
        <f t="shared" si="17"/>
        <v>1</v>
      </c>
      <c r="M60" s="118">
        <f t="shared" si="18"/>
        <v>0</v>
      </c>
      <c r="N60" s="132"/>
      <c r="O60" s="133"/>
      <c r="P60" s="117">
        <f t="shared" si="19"/>
        <v>1</v>
      </c>
      <c r="Q60" s="118">
        <f t="shared" si="20"/>
        <v>0</v>
      </c>
      <c r="R60" s="124">
        <f t="shared" si="6"/>
        <v>0</v>
      </c>
      <c r="S60" s="124">
        <f t="shared" si="7"/>
        <v>0</v>
      </c>
      <c r="T60" s="124" t="str">
        <f t="shared" si="8"/>
        <v>0</v>
      </c>
    </row>
    <row r="61" spans="2:20" ht="26.25" customHeight="1" x14ac:dyDescent="0.3">
      <c r="B61" s="37">
        <f>'1_직전년도(1년간)재직근로자'!B57</f>
        <v>54</v>
      </c>
      <c r="C61" s="37">
        <f>'1_직전년도(1년간)재직근로자'!C57</f>
        <v>0</v>
      </c>
      <c r="D61" s="37">
        <f>'1_직전년도(1년간)재직근로자'!D57</f>
        <v>0</v>
      </c>
      <c r="E61" s="55">
        <f>'1_직전년도(1년간)재직근로자'!E57</f>
        <v>0</v>
      </c>
      <c r="F61" s="130"/>
      <c r="G61" s="131"/>
      <c r="H61" s="128">
        <f t="shared" si="15"/>
        <v>0</v>
      </c>
      <c r="I61" s="129">
        <f t="shared" si="16"/>
        <v>0</v>
      </c>
      <c r="J61" s="132"/>
      <c r="K61" s="133"/>
      <c r="L61" s="117">
        <f t="shared" si="17"/>
        <v>1</v>
      </c>
      <c r="M61" s="118">
        <f t="shared" si="18"/>
        <v>0</v>
      </c>
      <c r="N61" s="132"/>
      <c r="O61" s="133"/>
      <c r="P61" s="117">
        <f t="shared" si="19"/>
        <v>1</v>
      </c>
      <c r="Q61" s="118">
        <f t="shared" si="20"/>
        <v>0</v>
      </c>
      <c r="R61" s="124">
        <f t="shared" si="6"/>
        <v>0</v>
      </c>
      <c r="S61" s="124">
        <f t="shared" si="7"/>
        <v>0</v>
      </c>
      <c r="T61" s="124" t="str">
        <f t="shared" si="8"/>
        <v>0</v>
      </c>
    </row>
    <row r="62" spans="2:20" ht="26.25" customHeight="1" x14ac:dyDescent="0.3">
      <c r="B62" s="37">
        <f>'1_직전년도(1년간)재직근로자'!B58</f>
        <v>55</v>
      </c>
      <c r="C62" s="37">
        <f>'1_직전년도(1년간)재직근로자'!C58</f>
        <v>0</v>
      </c>
      <c r="D62" s="37">
        <f>'1_직전년도(1년간)재직근로자'!D58</f>
        <v>0</v>
      </c>
      <c r="E62" s="55">
        <f>'1_직전년도(1년간)재직근로자'!E58</f>
        <v>0</v>
      </c>
      <c r="F62" s="130"/>
      <c r="G62" s="131"/>
      <c r="H62" s="128">
        <f t="shared" si="15"/>
        <v>0</v>
      </c>
      <c r="I62" s="129">
        <f t="shared" si="16"/>
        <v>0</v>
      </c>
      <c r="J62" s="132"/>
      <c r="K62" s="133"/>
      <c r="L62" s="117">
        <f t="shared" si="17"/>
        <v>1</v>
      </c>
      <c r="M62" s="118">
        <f t="shared" si="18"/>
        <v>0</v>
      </c>
      <c r="N62" s="132"/>
      <c r="O62" s="133"/>
      <c r="P62" s="117">
        <f t="shared" si="19"/>
        <v>1</v>
      </c>
      <c r="Q62" s="118">
        <f t="shared" si="20"/>
        <v>0</v>
      </c>
      <c r="R62" s="124">
        <f t="shared" si="6"/>
        <v>0</v>
      </c>
      <c r="S62" s="124">
        <f t="shared" si="7"/>
        <v>0</v>
      </c>
      <c r="T62" s="124" t="str">
        <f t="shared" si="8"/>
        <v>0</v>
      </c>
    </row>
    <row r="63" spans="2:20" ht="26.25" customHeight="1" x14ac:dyDescent="0.3">
      <c r="B63" s="37">
        <f>'1_직전년도(1년간)재직근로자'!B59</f>
        <v>56</v>
      </c>
      <c r="C63" s="37">
        <f>'1_직전년도(1년간)재직근로자'!C59</f>
        <v>0</v>
      </c>
      <c r="D63" s="37">
        <f>'1_직전년도(1년간)재직근로자'!D59</f>
        <v>0</v>
      </c>
      <c r="E63" s="55">
        <f>'1_직전년도(1년간)재직근로자'!E59</f>
        <v>0</v>
      </c>
      <c r="F63" s="130"/>
      <c r="G63" s="131"/>
      <c r="H63" s="128">
        <f t="shared" si="15"/>
        <v>0</v>
      </c>
      <c r="I63" s="129">
        <f t="shared" si="16"/>
        <v>0</v>
      </c>
      <c r="J63" s="132"/>
      <c r="K63" s="133"/>
      <c r="L63" s="117">
        <f t="shared" si="17"/>
        <v>1</v>
      </c>
      <c r="M63" s="118">
        <f t="shared" si="18"/>
        <v>0</v>
      </c>
      <c r="N63" s="132"/>
      <c r="O63" s="133"/>
      <c r="P63" s="117">
        <f t="shared" si="19"/>
        <v>1</v>
      </c>
      <c r="Q63" s="118">
        <f t="shared" si="20"/>
        <v>0</v>
      </c>
      <c r="R63" s="124">
        <f t="shared" si="6"/>
        <v>0</v>
      </c>
      <c r="S63" s="124">
        <f t="shared" si="7"/>
        <v>0</v>
      </c>
      <c r="T63" s="124" t="str">
        <f t="shared" si="8"/>
        <v>0</v>
      </c>
    </row>
    <row r="64" spans="2:20" ht="26.25" customHeight="1" x14ac:dyDescent="0.3">
      <c r="B64" s="37">
        <f>'1_직전년도(1년간)재직근로자'!B60</f>
        <v>57</v>
      </c>
      <c r="C64" s="37">
        <f>'1_직전년도(1년간)재직근로자'!C60</f>
        <v>0</v>
      </c>
      <c r="D64" s="37">
        <f>'1_직전년도(1년간)재직근로자'!D60</f>
        <v>0</v>
      </c>
      <c r="E64" s="55">
        <f>'1_직전년도(1년간)재직근로자'!E60</f>
        <v>0</v>
      </c>
      <c r="F64" s="130"/>
      <c r="G64" s="131"/>
      <c r="H64" s="128">
        <f t="shared" si="15"/>
        <v>0</v>
      </c>
      <c r="I64" s="129">
        <f t="shared" si="16"/>
        <v>0</v>
      </c>
      <c r="J64" s="132"/>
      <c r="K64" s="133"/>
      <c r="L64" s="117">
        <f t="shared" si="17"/>
        <v>1</v>
      </c>
      <c r="M64" s="118">
        <f t="shared" si="18"/>
        <v>0</v>
      </c>
      <c r="N64" s="132"/>
      <c r="O64" s="133"/>
      <c r="P64" s="117">
        <f t="shared" si="19"/>
        <v>1</v>
      </c>
      <c r="Q64" s="118">
        <f t="shared" si="20"/>
        <v>0</v>
      </c>
      <c r="R64" s="124">
        <f t="shared" si="6"/>
        <v>0</v>
      </c>
      <c r="S64" s="124">
        <f t="shared" si="7"/>
        <v>0</v>
      </c>
      <c r="T64" s="124" t="str">
        <f t="shared" si="8"/>
        <v>0</v>
      </c>
    </row>
    <row r="65" spans="2:20" ht="26.25" customHeight="1" x14ac:dyDescent="0.3">
      <c r="B65" s="37">
        <f>'1_직전년도(1년간)재직근로자'!B61</f>
        <v>58</v>
      </c>
      <c r="C65" s="37">
        <f>'1_직전년도(1년간)재직근로자'!C61</f>
        <v>0</v>
      </c>
      <c r="D65" s="37">
        <f>'1_직전년도(1년간)재직근로자'!D61</f>
        <v>0</v>
      </c>
      <c r="E65" s="55">
        <f>'1_직전년도(1년간)재직근로자'!E61</f>
        <v>0</v>
      </c>
      <c r="F65" s="130"/>
      <c r="G65" s="131"/>
      <c r="H65" s="128">
        <f t="shared" si="15"/>
        <v>0</v>
      </c>
      <c r="I65" s="129">
        <f t="shared" si="16"/>
        <v>0</v>
      </c>
      <c r="J65" s="132"/>
      <c r="K65" s="133"/>
      <c r="L65" s="117">
        <f t="shared" si="17"/>
        <v>1</v>
      </c>
      <c r="M65" s="118">
        <f t="shared" si="18"/>
        <v>0</v>
      </c>
      <c r="N65" s="132"/>
      <c r="O65" s="133"/>
      <c r="P65" s="117">
        <f t="shared" si="19"/>
        <v>1</v>
      </c>
      <c r="Q65" s="118">
        <f t="shared" si="20"/>
        <v>0</v>
      </c>
      <c r="R65" s="124">
        <f t="shared" si="6"/>
        <v>0</v>
      </c>
      <c r="S65" s="124">
        <f t="shared" si="7"/>
        <v>0</v>
      </c>
      <c r="T65" s="124" t="str">
        <f t="shared" si="8"/>
        <v>0</v>
      </c>
    </row>
    <row r="66" spans="2:20" ht="26.25" customHeight="1" x14ac:dyDescent="0.3">
      <c r="B66" s="37">
        <f>'1_직전년도(1년간)재직근로자'!B62</f>
        <v>59</v>
      </c>
      <c r="C66" s="37">
        <f>'1_직전년도(1년간)재직근로자'!C62</f>
        <v>0</v>
      </c>
      <c r="D66" s="37">
        <f>'1_직전년도(1년간)재직근로자'!D62</f>
        <v>0</v>
      </c>
      <c r="E66" s="55">
        <f>'1_직전년도(1년간)재직근로자'!E62</f>
        <v>0</v>
      </c>
      <c r="F66" s="130"/>
      <c r="G66" s="131"/>
      <c r="H66" s="128">
        <f t="shared" si="15"/>
        <v>0</v>
      </c>
      <c r="I66" s="129">
        <f t="shared" si="16"/>
        <v>0</v>
      </c>
      <c r="J66" s="132"/>
      <c r="K66" s="133"/>
      <c r="L66" s="117">
        <f t="shared" si="17"/>
        <v>1</v>
      </c>
      <c r="M66" s="118">
        <f t="shared" si="18"/>
        <v>0</v>
      </c>
      <c r="N66" s="132"/>
      <c r="O66" s="133"/>
      <c r="P66" s="117">
        <f t="shared" si="19"/>
        <v>1</v>
      </c>
      <c r="Q66" s="118">
        <f t="shared" si="20"/>
        <v>0</v>
      </c>
      <c r="R66" s="124">
        <f t="shared" si="6"/>
        <v>0</v>
      </c>
      <c r="S66" s="124">
        <f t="shared" si="7"/>
        <v>0</v>
      </c>
      <c r="T66" s="124" t="str">
        <f t="shared" si="8"/>
        <v>0</v>
      </c>
    </row>
    <row r="67" spans="2:20" ht="26.25" customHeight="1" x14ac:dyDescent="0.3">
      <c r="B67" s="37">
        <f>'1_직전년도(1년간)재직근로자'!B63</f>
        <v>60</v>
      </c>
      <c r="C67" s="37">
        <f>'1_직전년도(1년간)재직근로자'!C63</f>
        <v>0</v>
      </c>
      <c r="D67" s="37">
        <f>'1_직전년도(1년간)재직근로자'!D63</f>
        <v>0</v>
      </c>
      <c r="E67" s="55">
        <f>'1_직전년도(1년간)재직근로자'!E63</f>
        <v>0</v>
      </c>
      <c r="F67" s="130"/>
      <c r="G67" s="131"/>
      <c r="H67" s="128">
        <f t="shared" si="15"/>
        <v>0</v>
      </c>
      <c r="I67" s="129">
        <f t="shared" si="16"/>
        <v>0</v>
      </c>
      <c r="J67" s="132"/>
      <c r="K67" s="133"/>
      <c r="L67" s="117">
        <f t="shared" si="17"/>
        <v>1</v>
      </c>
      <c r="M67" s="118">
        <f t="shared" si="18"/>
        <v>0</v>
      </c>
      <c r="N67" s="132"/>
      <c r="O67" s="133"/>
      <c r="P67" s="117">
        <f t="shared" si="19"/>
        <v>1</v>
      </c>
      <c r="Q67" s="118">
        <f t="shared" si="20"/>
        <v>0</v>
      </c>
      <c r="R67" s="124">
        <f t="shared" si="6"/>
        <v>0</v>
      </c>
      <c r="S67" s="124">
        <f t="shared" si="7"/>
        <v>0</v>
      </c>
      <c r="T67" s="124" t="str">
        <f t="shared" si="8"/>
        <v>0</v>
      </c>
    </row>
    <row r="68" spans="2:20" ht="26.25" customHeight="1" x14ac:dyDescent="0.3">
      <c r="B68" s="37">
        <f>'1_직전년도(1년간)재직근로자'!B64</f>
        <v>61</v>
      </c>
      <c r="C68" s="37">
        <f>'1_직전년도(1년간)재직근로자'!C64</f>
        <v>0</v>
      </c>
      <c r="D68" s="37">
        <f>'1_직전년도(1년간)재직근로자'!D64</f>
        <v>0</v>
      </c>
      <c r="E68" s="55">
        <f>'1_직전년도(1년간)재직근로자'!E64</f>
        <v>0</v>
      </c>
      <c r="F68" s="130"/>
      <c r="G68" s="131"/>
      <c r="H68" s="128">
        <f t="shared" si="15"/>
        <v>0</v>
      </c>
      <c r="I68" s="129">
        <f t="shared" si="16"/>
        <v>0</v>
      </c>
      <c r="J68" s="132"/>
      <c r="K68" s="133"/>
      <c r="L68" s="117">
        <f t="shared" si="17"/>
        <v>1</v>
      </c>
      <c r="M68" s="118">
        <f t="shared" si="18"/>
        <v>0</v>
      </c>
      <c r="N68" s="132"/>
      <c r="O68" s="133"/>
      <c r="P68" s="117">
        <f t="shared" si="19"/>
        <v>1</v>
      </c>
      <c r="Q68" s="118">
        <f t="shared" si="20"/>
        <v>0</v>
      </c>
      <c r="R68" s="124">
        <f t="shared" si="6"/>
        <v>0</v>
      </c>
      <c r="S68" s="124">
        <f t="shared" si="7"/>
        <v>0</v>
      </c>
      <c r="T68" s="124" t="str">
        <f t="shared" si="8"/>
        <v>0</v>
      </c>
    </row>
    <row r="69" spans="2:20" ht="26.25" customHeight="1" x14ac:dyDescent="0.3">
      <c r="B69" s="37">
        <f>'1_직전년도(1년간)재직근로자'!B65</f>
        <v>62</v>
      </c>
      <c r="C69" s="37">
        <f>'1_직전년도(1년간)재직근로자'!C65</f>
        <v>0</v>
      </c>
      <c r="D69" s="37">
        <f>'1_직전년도(1년간)재직근로자'!D65</f>
        <v>0</v>
      </c>
      <c r="E69" s="55">
        <f>'1_직전년도(1년간)재직근로자'!E65</f>
        <v>0</v>
      </c>
      <c r="F69" s="130"/>
      <c r="G69" s="131"/>
      <c r="H69" s="128">
        <f t="shared" si="15"/>
        <v>0</v>
      </c>
      <c r="I69" s="129">
        <f t="shared" si="16"/>
        <v>0</v>
      </c>
      <c r="J69" s="132"/>
      <c r="K69" s="133"/>
      <c r="L69" s="117">
        <f t="shared" si="17"/>
        <v>1</v>
      </c>
      <c r="M69" s="118">
        <f t="shared" si="18"/>
        <v>0</v>
      </c>
      <c r="N69" s="132"/>
      <c r="O69" s="133"/>
      <c r="P69" s="117">
        <f t="shared" si="19"/>
        <v>1</v>
      </c>
      <c r="Q69" s="118">
        <f t="shared" si="20"/>
        <v>0</v>
      </c>
      <c r="R69" s="124">
        <f t="shared" si="6"/>
        <v>0</v>
      </c>
      <c r="S69" s="124">
        <f t="shared" si="7"/>
        <v>0</v>
      </c>
      <c r="T69" s="124" t="str">
        <f t="shared" si="8"/>
        <v>0</v>
      </c>
    </row>
    <row r="70" spans="2:20" ht="26.25" customHeight="1" x14ac:dyDescent="0.3">
      <c r="B70" s="37">
        <f>'1_직전년도(1년간)재직근로자'!B66</f>
        <v>63</v>
      </c>
      <c r="C70" s="37">
        <f>'1_직전년도(1년간)재직근로자'!C66</f>
        <v>0</v>
      </c>
      <c r="D70" s="37">
        <f>'1_직전년도(1년간)재직근로자'!D66</f>
        <v>0</v>
      </c>
      <c r="E70" s="55">
        <f>'1_직전년도(1년간)재직근로자'!E66</f>
        <v>0</v>
      </c>
      <c r="F70" s="130"/>
      <c r="G70" s="131"/>
      <c r="H70" s="128">
        <f t="shared" si="15"/>
        <v>0</v>
      </c>
      <c r="I70" s="129">
        <f t="shared" si="16"/>
        <v>0</v>
      </c>
      <c r="J70" s="132"/>
      <c r="K70" s="133"/>
      <c r="L70" s="117">
        <f t="shared" si="17"/>
        <v>1</v>
      </c>
      <c r="M70" s="118">
        <f t="shared" si="18"/>
        <v>0</v>
      </c>
      <c r="N70" s="132"/>
      <c r="O70" s="133"/>
      <c r="P70" s="117">
        <f t="shared" si="19"/>
        <v>1</v>
      </c>
      <c r="Q70" s="118">
        <f t="shared" si="20"/>
        <v>0</v>
      </c>
      <c r="R70" s="124">
        <f t="shared" si="6"/>
        <v>0</v>
      </c>
      <c r="S70" s="124">
        <f t="shared" si="7"/>
        <v>0</v>
      </c>
      <c r="T70" s="124" t="str">
        <f t="shared" si="8"/>
        <v>0</v>
      </c>
    </row>
    <row r="71" spans="2:20" ht="26.25" customHeight="1" x14ac:dyDescent="0.3">
      <c r="B71" s="37">
        <f>'1_직전년도(1년간)재직근로자'!B67</f>
        <v>64</v>
      </c>
      <c r="C71" s="37">
        <f>'1_직전년도(1년간)재직근로자'!C67</f>
        <v>0</v>
      </c>
      <c r="D71" s="37">
        <f>'1_직전년도(1년간)재직근로자'!D67</f>
        <v>0</v>
      </c>
      <c r="E71" s="55">
        <f>'1_직전년도(1년간)재직근로자'!E67</f>
        <v>0</v>
      </c>
      <c r="F71" s="130"/>
      <c r="G71" s="131"/>
      <c r="H71" s="128">
        <f t="shared" si="15"/>
        <v>0</v>
      </c>
      <c r="I71" s="129">
        <f t="shared" si="16"/>
        <v>0</v>
      </c>
      <c r="J71" s="132"/>
      <c r="K71" s="133"/>
      <c r="L71" s="117">
        <f t="shared" si="17"/>
        <v>1</v>
      </c>
      <c r="M71" s="118">
        <f t="shared" si="18"/>
        <v>0</v>
      </c>
      <c r="N71" s="132"/>
      <c r="O71" s="133"/>
      <c r="P71" s="117">
        <f t="shared" si="19"/>
        <v>1</v>
      </c>
      <c r="Q71" s="118">
        <f t="shared" si="20"/>
        <v>0</v>
      </c>
      <c r="R71" s="124">
        <f t="shared" si="6"/>
        <v>0</v>
      </c>
      <c r="S71" s="124">
        <f t="shared" si="7"/>
        <v>0</v>
      </c>
      <c r="T71" s="124" t="str">
        <f t="shared" si="8"/>
        <v>0</v>
      </c>
    </row>
    <row r="72" spans="2:20" ht="26.25" customHeight="1" x14ac:dyDescent="0.3">
      <c r="B72" s="37">
        <f>'1_직전년도(1년간)재직근로자'!B68</f>
        <v>65</v>
      </c>
      <c r="C72" s="37">
        <f>'1_직전년도(1년간)재직근로자'!C68</f>
        <v>0</v>
      </c>
      <c r="D72" s="37">
        <f>'1_직전년도(1년간)재직근로자'!D68</f>
        <v>0</v>
      </c>
      <c r="E72" s="55">
        <f>'1_직전년도(1년간)재직근로자'!E68</f>
        <v>0</v>
      </c>
      <c r="F72" s="130"/>
      <c r="G72" s="131"/>
      <c r="H72" s="128">
        <f t="shared" si="15"/>
        <v>0</v>
      </c>
      <c r="I72" s="129">
        <f t="shared" si="16"/>
        <v>0</v>
      </c>
      <c r="J72" s="132"/>
      <c r="K72" s="133"/>
      <c r="L72" s="117">
        <f t="shared" si="17"/>
        <v>1</v>
      </c>
      <c r="M72" s="118">
        <f t="shared" si="18"/>
        <v>0</v>
      </c>
      <c r="N72" s="132"/>
      <c r="O72" s="133"/>
      <c r="P72" s="117">
        <f t="shared" si="19"/>
        <v>1</v>
      </c>
      <c r="Q72" s="118">
        <f t="shared" si="20"/>
        <v>0</v>
      </c>
      <c r="R72" s="124">
        <f t="shared" si="6"/>
        <v>0</v>
      </c>
      <c r="S72" s="124">
        <f t="shared" si="7"/>
        <v>0</v>
      </c>
      <c r="T72" s="124" t="str">
        <f t="shared" si="8"/>
        <v>0</v>
      </c>
    </row>
    <row r="73" spans="2:20" ht="26.25" customHeight="1" x14ac:dyDescent="0.3">
      <c r="B73" s="37">
        <f>'1_직전년도(1년간)재직근로자'!B69</f>
        <v>66</v>
      </c>
      <c r="C73" s="37">
        <f>'1_직전년도(1년간)재직근로자'!C69</f>
        <v>0</v>
      </c>
      <c r="D73" s="37">
        <f>'1_직전년도(1년간)재직근로자'!D69</f>
        <v>0</v>
      </c>
      <c r="E73" s="55">
        <f>'1_직전년도(1년간)재직근로자'!E69</f>
        <v>0</v>
      </c>
      <c r="F73" s="130"/>
      <c r="G73" s="131"/>
      <c r="H73" s="128">
        <f t="shared" si="15"/>
        <v>0</v>
      </c>
      <c r="I73" s="129">
        <f t="shared" si="16"/>
        <v>0</v>
      </c>
      <c r="J73" s="132"/>
      <c r="K73" s="133"/>
      <c r="L73" s="117">
        <f t="shared" si="17"/>
        <v>1</v>
      </c>
      <c r="M73" s="118">
        <f t="shared" si="18"/>
        <v>0</v>
      </c>
      <c r="N73" s="132"/>
      <c r="O73" s="133"/>
      <c r="P73" s="117">
        <f t="shared" si="19"/>
        <v>1</v>
      </c>
      <c r="Q73" s="118">
        <f t="shared" si="20"/>
        <v>0</v>
      </c>
      <c r="R73" s="124">
        <f t="shared" ref="R73:R107" si="21">M73+Q73</f>
        <v>0</v>
      </c>
      <c r="S73" s="124">
        <f t="shared" ref="S73:S107" si="22">IF(R73&lt;3,0,R73)</f>
        <v>0</v>
      </c>
      <c r="T73" s="124" t="str">
        <f t="shared" ref="T73:T107" si="23">IF(OR(H73&gt;=48,S73&gt;=30),"1","0")</f>
        <v>0</v>
      </c>
    </row>
    <row r="74" spans="2:20" ht="26.25" customHeight="1" x14ac:dyDescent="0.3">
      <c r="B74" s="37">
        <f>'1_직전년도(1년간)재직근로자'!B70</f>
        <v>67</v>
      </c>
      <c r="C74" s="37">
        <f>'1_직전년도(1년간)재직근로자'!C70</f>
        <v>0</v>
      </c>
      <c r="D74" s="37">
        <f>'1_직전년도(1년간)재직근로자'!D70</f>
        <v>0</v>
      </c>
      <c r="E74" s="55">
        <f>'1_직전년도(1년간)재직근로자'!E70</f>
        <v>0</v>
      </c>
      <c r="F74" s="130"/>
      <c r="G74" s="131"/>
      <c r="H74" s="128">
        <f t="shared" si="15"/>
        <v>0</v>
      </c>
      <c r="I74" s="129">
        <f t="shared" si="16"/>
        <v>0</v>
      </c>
      <c r="J74" s="132"/>
      <c r="K74" s="133"/>
      <c r="L74" s="117">
        <f t="shared" si="17"/>
        <v>1</v>
      </c>
      <c r="M74" s="118">
        <f t="shared" si="18"/>
        <v>0</v>
      </c>
      <c r="N74" s="132"/>
      <c r="O74" s="133"/>
      <c r="P74" s="117">
        <f t="shared" si="19"/>
        <v>1</v>
      </c>
      <c r="Q74" s="118">
        <f t="shared" si="20"/>
        <v>0</v>
      </c>
      <c r="R74" s="124">
        <f t="shared" si="21"/>
        <v>0</v>
      </c>
      <c r="S74" s="124">
        <f t="shared" si="22"/>
        <v>0</v>
      </c>
      <c r="T74" s="124" t="str">
        <f t="shared" si="23"/>
        <v>0</v>
      </c>
    </row>
    <row r="75" spans="2:20" ht="26.25" customHeight="1" x14ac:dyDescent="0.3">
      <c r="B75" s="37">
        <f>'1_직전년도(1년간)재직근로자'!B71</f>
        <v>68</v>
      </c>
      <c r="C75" s="37">
        <f>'1_직전년도(1년간)재직근로자'!C71</f>
        <v>0</v>
      </c>
      <c r="D75" s="37">
        <f>'1_직전년도(1년간)재직근로자'!D71</f>
        <v>0</v>
      </c>
      <c r="E75" s="55">
        <f>'1_직전년도(1년간)재직근로자'!E71</f>
        <v>0</v>
      </c>
      <c r="F75" s="130"/>
      <c r="G75" s="131"/>
      <c r="H75" s="128">
        <f t="shared" si="15"/>
        <v>0</v>
      </c>
      <c r="I75" s="129">
        <f t="shared" si="16"/>
        <v>0</v>
      </c>
      <c r="J75" s="132"/>
      <c r="K75" s="133"/>
      <c r="L75" s="117">
        <f t="shared" si="17"/>
        <v>1</v>
      </c>
      <c r="M75" s="118">
        <f t="shared" si="18"/>
        <v>0</v>
      </c>
      <c r="N75" s="132"/>
      <c r="O75" s="133"/>
      <c r="P75" s="117">
        <f t="shared" si="19"/>
        <v>1</v>
      </c>
      <c r="Q75" s="118">
        <f t="shared" si="20"/>
        <v>0</v>
      </c>
      <c r="R75" s="124">
        <f t="shared" si="21"/>
        <v>0</v>
      </c>
      <c r="S75" s="124">
        <f t="shared" si="22"/>
        <v>0</v>
      </c>
      <c r="T75" s="124" t="str">
        <f t="shared" si="23"/>
        <v>0</v>
      </c>
    </row>
    <row r="76" spans="2:20" ht="26.25" customHeight="1" x14ac:dyDescent="0.3">
      <c r="B76" s="37">
        <f>'1_직전년도(1년간)재직근로자'!B72</f>
        <v>69</v>
      </c>
      <c r="C76" s="37">
        <f>'1_직전년도(1년간)재직근로자'!C72</f>
        <v>0</v>
      </c>
      <c r="D76" s="37">
        <f>'1_직전년도(1년간)재직근로자'!D72</f>
        <v>0</v>
      </c>
      <c r="E76" s="55">
        <f>'1_직전년도(1년간)재직근로자'!E72</f>
        <v>0</v>
      </c>
      <c r="F76" s="130"/>
      <c r="G76" s="131"/>
      <c r="H76" s="128">
        <f t="shared" si="15"/>
        <v>0</v>
      </c>
      <c r="I76" s="129">
        <f t="shared" si="16"/>
        <v>0</v>
      </c>
      <c r="J76" s="132"/>
      <c r="K76" s="133"/>
      <c r="L76" s="117">
        <f t="shared" si="17"/>
        <v>1</v>
      </c>
      <c r="M76" s="118">
        <f t="shared" si="18"/>
        <v>0</v>
      </c>
      <c r="N76" s="132"/>
      <c r="O76" s="133"/>
      <c r="P76" s="117">
        <f t="shared" si="19"/>
        <v>1</v>
      </c>
      <c r="Q76" s="118">
        <f t="shared" si="20"/>
        <v>0</v>
      </c>
      <c r="R76" s="124">
        <f t="shared" si="21"/>
        <v>0</v>
      </c>
      <c r="S76" s="124">
        <f t="shared" si="22"/>
        <v>0</v>
      </c>
      <c r="T76" s="124" t="str">
        <f t="shared" si="23"/>
        <v>0</v>
      </c>
    </row>
    <row r="77" spans="2:20" ht="26.25" customHeight="1" x14ac:dyDescent="0.3">
      <c r="B77" s="37">
        <f>'1_직전년도(1년간)재직근로자'!B73</f>
        <v>70</v>
      </c>
      <c r="C77" s="37">
        <f>'1_직전년도(1년간)재직근로자'!C73</f>
        <v>0</v>
      </c>
      <c r="D77" s="37">
        <f>'1_직전년도(1년간)재직근로자'!D73</f>
        <v>0</v>
      </c>
      <c r="E77" s="55">
        <f>'1_직전년도(1년간)재직근로자'!E73</f>
        <v>0</v>
      </c>
      <c r="F77" s="130"/>
      <c r="G77" s="131"/>
      <c r="H77" s="128">
        <f t="shared" si="15"/>
        <v>0</v>
      </c>
      <c r="I77" s="129">
        <f t="shared" si="16"/>
        <v>0</v>
      </c>
      <c r="J77" s="132"/>
      <c r="K77" s="133"/>
      <c r="L77" s="117">
        <f t="shared" si="17"/>
        <v>1</v>
      </c>
      <c r="M77" s="118">
        <f t="shared" si="18"/>
        <v>0</v>
      </c>
      <c r="N77" s="132"/>
      <c r="O77" s="133"/>
      <c r="P77" s="117">
        <f t="shared" si="19"/>
        <v>1</v>
      </c>
      <c r="Q77" s="118">
        <f t="shared" si="20"/>
        <v>0</v>
      </c>
      <c r="R77" s="124">
        <f t="shared" si="21"/>
        <v>0</v>
      </c>
      <c r="S77" s="124">
        <f t="shared" si="22"/>
        <v>0</v>
      </c>
      <c r="T77" s="124" t="str">
        <f t="shared" si="23"/>
        <v>0</v>
      </c>
    </row>
    <row r="78" spans="2:20" ht="26.25" customHeight="1" x14ac:dyDescent="0.3">
      <c r="B78" s="37">
        <f>'1_직전년도(1년간)재직근로자'!B74</f>
        <v>71</v>
      </c>
      <c r="C78" s="37">
        <f>'1_직전년도(1년간)재직근로자'!C74</f>
        <v>0</v>
      </c>
      <c r="D78" s="37">
        <f>'1_직전년도(1년간)재직근로자'!D74</f>
        <v>0</v>
      </c>
      <c r="E78" s="55">
        <f>'1_직전년도(1년간)재직근로자'!E74</f>
        <v>0</v>
      </c>
      <c r="F78" s="130"/>
      <c r="G78" s="131"/>
      <c r="H78" s="128">
        <f t="shared" si="15"/>
        <v>0</v>
      </c>
      <c r="I78" s="129">
        <f t="shared" si="16"/>
        <v>0</v>
      </c>
      <c r="J78" s="132"/>
      <c r="K78" s="133"/>
      <c r="L78" s="117">
        <f t="shared" si="17"/>
        <v>1</v>
      </c>
      <c r="M78" s="118">
        <f t="shared" si="18"/>
        <v>0</v>
      </c>
      <c r="N78" s="132"/>
      <c r="O78" s="133"/>
      <c r="P78" s="117">
        <f t="shared" si="19"/>
        <v>1</v>
      </c>
      <c r="Q78" s="118">
        <f t="shared" si="20"/>
        <v>0</v>
      </c>
      <c r="R78" s="124">
        <f t="shared" si="21"/>
        <v>0</v>
      </c>
      <c r="S78" s="124">
        <f t="shared" si="22"/>
        <v>0</v>
      </c>
      <c r="T78" s="124" t="str">
        <f t="shared" si="23"/>
        <v>0</v>
      </c>
    </row>
    <row r="79" spans="2:20" ht="26.25" customHeight="1" x14ac:dyDescent="0.3">
      <c r="B79" s="37">
        <f>'1_직전년도(1년간)재직근로자'!B75</f>
        <v>72</v>
      </c>
      <c r="C79" s="37">
        <f>'1_직전년도(1년간)재직근로자'!C75</f>
        <v>0</v>
      </c>
      <c r="D79" s="37">
        <f>'1_직전년도(1년간)재직근로자'!D75</f>
        <v>0</v>
      </c>
      <c r="E79" s="55">
        <f>'1_직전년도(1년간)재직근로자'!E75</f>
        <v>0</v>
      </c>
      <c r="F79" s="130"/>
      <c r="G79" s="131"/>
      <c r="H79" s="128">
        <f t="shared" si="15"/>
        <v>0</v>
      </c>
      <c r="I79" s="129">
        <f t="shared" si="16"/>
        <v>0</v>
      </c>
      <c r="J79" s="132"/>
      <c r="K79" s="133"/>
      <c r="L79" s="117">
        <f t="shared" si="17"/>
        <v>1</v>
      </c>
      <c r="M79" s="118">
        <f t="shared" si="18"/>
        <v>0</v>
      </c>
      <c r="N79" s="132"/>
      <c r="O79" s="133"/>
      <c r="P79" s="117">
        <f t="shared" si="19"/>
        <v>1</v>
      </c>
      <c r="Q79" s="118">
        <f t="shared" si="20"/>
        <v>0</v>
      </c>
      <c r="R79" s="124">
        <f t="shared" si="21"/>
        <v>0</v>
      </c>
      <c r="S79" s="124">
        <f t="shared" si="22"/>
        <v>0</v>
      </c>
      <c r="T79" s="124" t="str">
        <f t="shared" si="23"/>
        <v>0</v>
      </c>
    </row>
    <row r="80" spans="2:20" ht="26.25" customHeight="1" x14ac:dyDescent="0.3">
      <c r="B80" s="37">
        <f>'1_직전년도(1년간)재직근로자'!B76</f>
        <v>73</v>
      </c>
      <c r="C80" s="37">
        <f>'1_직전년도(1년간)재직근로자'!C76</f>
        <v>0</v>
      </c>
      <c r="D80" s="37">
        <f>'1_직전년도(1년간)재직근로자'!D76</f>
        <v>0</v>
      </c>
      <c r="E80" s="55">
        <f>'1_직전년도(1년간)재직근로자'!E76</f>
        <v>0</v>
      </c>
      <c r="F80" s="130"/>
      <c r="G80" s="131"/>
      <c r="H80" s="128">
        <f t="shared" si="15"/>
        <v>0</v>
      </c>
      <c r="I80" s="129">
        <f t="shared" si="16"/>
        <v>0</v>
      </c>
      <c r="J80" s="132"/>
      <c r="K80" s="133"/>
      <c r="L80" s="117">
        <f t="shared" si="17"/>
        <v>1</v>
      </c>
      <c r="M80" s="118">
        <f t="shared" si="18"/>
        <v>0</v>
      </c>
      <c r="N80" s="132"/>
      <c r="O80" s="133"/>
      <c r="P80" s="117">
        <f t="shared" si="19"/>
        <v>1</v>
      </c>
      <c r="Q80" s="118">
        <f t="shared" si="20"/>
        <v>0</v>
      </c>
      <c r="R80" s="124">
        <f t="shared" si="21"/>
        <v>0</v>
      </c>
      <c r="S80" s="124">
        <f t="shared" si="22"/>
        <v>0</v>
      </c>
      <c r="T80" s="124" t="str">
        <f t="shared" si="23"/>
        <v>0</v>
      </c>
    </row>
    <row r="81" spans="2:20" ht="26.25" customHeight="1" x14ac:dyDescent="0.3">
      <c r="B81" s="37">
        <f>'1_직전년도(1년간)재직근로자'!B77</f>
        <v>74</v>
      </c>
      <c r="C81" s="37">
        <f>'1_직전년도(1년간)재직근로자'!C77</f>
        <v>0</v>
      </c>
      <c r="D81" s="37">
        <f>'1_직전년도(1년간)재직근로자'!D77</f>
        <v>0</v>
      </c>
      <c r="E81" s="55">
        <f>'1_직전년도(1년간)재직근로자'!E77</f>
        <v>0</v>
      </c>
      <c r="F81" s="130"/>
      <c r="G81" s="131"/>
      <c r="H81" s="128">
        <f t="shared" si="15"/>
        <v>0</v>
      </c>
      <c r="I81" s="129">
        <f t="shared" si="16"/>
        <v>0</v>
      </c>
      <c r="J81" s="132"/>
      <c r="K81" s="133"/>
      <c r="L81" s="117">
        <f t="shared" si="17"/>
        <v>1</v>
      </c>
      <c r="M81" s="118">
        <f t="shared" si="18"/>
        <v>0</v>
      </c>
      <c r="N81" s="132"/>
      <c r="O81" s="133"/>
      <c r="P81" s="117">
        <f t="shared" si="19"/>
        <v>1</v>
      </c>
      <c r="Q81" s="118">
        <f t="shared" si="20"/>
        <v>0</v>
      </c>
      <c r="R81" s="124">
        <f t="shared" si="21"/>
        <v>0</v>
      </c>
      <c r="S81" s="124">
        <f t="shared" si="22"/>
        <v>0</v>
      </c>
      <c r="T81" s="124" t="str">
        <f t="shared" si="23"/>
        <v>0</v>
      </c>
    </row>
    <row r="82" spans="2:20" ht="26.25" customHeight="1" x14ac:dyDescent="0.3">
      <c r="B82" s="37">
        <f>'1_직전년도(1년간)재직근로자'!B78</f>
        <v>75</v>
      </c>
      <c r="C82" s="37">
        <f>'1_직전년도(1년간)재직근로자'!C78</f>
        <v>0</v>
      </c>
      <c r="D82" s="37">
        <f>'1_직전년도(1년간)재직근로자'!D78</f>
        <v>0</v>
      </c>
      <c r="E82" s="55">
        <f>'1_직전년도(1년간)재직근로자'!E78</f>
        <v>0</v>
      </c>
      <c r="F82" s="130"/>
      <c r="G82" s="131"/>
      <c r="H82" s="128">
        <f t="shared" si="15"/>
        <v>0</v>
      </c>
      <c r="I82" s="129">
        <f t="shared" si="16"/>
        <v>0</v>
      </c>
      <c r="J82" s="132"/>
      <c r="K82" s="133"/>
      <c r="L82" s="117">
        <f t="shared" si="17"/>
        <v>1</v>
      </c>
      <c r="M82" s="118">
        <f t="shared" si="18"/>
        <v>0</v>
      </c>
      <c r="N82" s="132"/>
      <c r="O82" s="133"/>
      <c r="P82" s="117">
        <f t="shared" si="19"/>
        <v>1</v>
      </c>
      <c r="Q82" s="118">
        <f t="shared" si="20"/>
        <v>0</v>
      </c>
      <c r="R82" s="124">
        <f t="shared" si="21"/>
        <v>0</v>
      </c>
      <c r="S82" s="124">
        <f t="shared" si="22"/>
        <v>0</v>
      </c>
      <c r="T82" s="124" t="str">
        <f t="shared" si="23"/>
        <v>0</v>
      </c>
    </row>
    <row r="83" spans="2:20" ht="26.25" customHeight="1" x14ac:dyDescent="0.3">
      <c r="B83" s="37">
        <f>'1_직전년도(1년간)재직근로자'!B79</f>
        <v>76</v>
      </c>
      <c r="C83" s="37">
        <f>'1_직전년도(1년간)재직근로자'!C79</f>
        <v>0</v>
      </c>
      <c r="D83" s="37">
        <f>'1_직전년도(1년간)재직근로자'!D79</f>
        <v>0</v>
      </c>
      <c r="E83" s="55">
        <f>'1_직전년도(1년간)재직근로자'!E79</f>
        <v>0</v>
      </c>
      <c r="F83" s="130"/>
      <c r="G83" s="131"/>
      <c r="H83" s="128">
        <f t="shared" si="15"/>
        <v>0</v>
      </c>
      <c r="I83" s="129">
        <f t="shared" si="16"/>
        <v>0</v>
      </c>
      <c r="J83" s="132"/>
      <c r="K83" s="133"/>
      <c r="L83" s="117">
        <f t="shared" si="17"/>
        <v>1</v>
      </c>
      <c r="M83" s="118">
        <f t="shared" si="18"/>
        <v>0</v>
      </c>
      <c r="N83" s="132"/>
      <c r="O83" s="133"/>
      <c r="P83" s="117">
        <f t="shared" si="19"/>
        <v>1</v>
      </c>
      <c r="Q83" s="118">
        <f t="shared" si="20"/>
        <v>0</v>
      </c>
      <c r="R83" s="124">
        <f t="shared" si="21"/>
        <v>0</v>
      </c>
      <c r="S83" s="124">
        <f t="shared" si="22"/>
        <v>0</v>
      </c>
      <c r="T83" s="124" t="str">
        <f t="shared" si="23"/>
        <v>0</v>
      </c>
    </row>
    <row r="84" spans="2:20" ht="26.25" customHeight="1" x14ac:dyDescent="0.3">
      <c r="B84" s="37">
        <f>'1_직전년도(1년간)재직근로자'!B80</f>
        <v>77</v>
      </c>
      <c r="C84" s="37">
        <f>'1_직전년도(1년간)재직근로자'!C80</f>
        <v>0</v>
      </c>
      <c r="D84" s="37">
        <f>'1_직전년도(1년간)재직근로자'!D80</f>
        <v>0</v>
      </c>
      <c r="E84" s="55">
        <f>'1_직전년도(1년간)재직근로자'!E80</f>
        <v>0</v>
      </c>
      <c r="F84" s="130"/>
      <c r="G84" s="131"/>
      <c r="H84" s="128">
        <f t="shared" si="15"/>
        <v>0</v>
      </c>
      <c r="I84" s="129">
        <f t="shared" si="16"/>
        <v>0</v>
      </c>
      <c r="J84" s="132"/>
      <c r="K84" s="133"/>
      <c r="L84" s="117">
        <f t="shared" si="17"/>
        <v>1</v>
      </c>
      <c r="M84" s="118">
        <f t="shared" si="18"/>
        <v>0</v>
      </c>
      <c r="N84" s="132"/>
      <c r="O84" s="133"/>
      <c r="P84" s="117">
        <f t="shared" si="19"/>
        <v>1</v>
      </c>
      <c r="Q84" s="118">
        <f t="shared" si="20"/>
        <v>0</v>
      </c>
      <c r="R84" s="124">
        <f t="shared" si="21"/>
        <v>0</v>
      </c>
      <c r="S84" s="124">
        <f t="shared" si="22"/>
        <v>0</v>
      </c>
      <c r="T84" s="124" t="str">
        <f t="shared" si="23"/>
        <v>0</v>
      </c>
    </row>
    <row r="85" spans="2:20" ht="26.25" customHeight="1" x14ac:dyDescent="0.3">
      <c r="B85" s="37">
        <f>'1_직전년도(1년간)재직근로자'!B81</f>
        <v>78</v>
      </c>
      <c r="C85" s="37">
        <f>'1_직전년도(1년간)재직근로자'!C81</f>
        <v>0</v>
      </c>
      <c r="D85" s="37">
        <f>'1_직전년도(1년간)재직근로자'!D81</f>
        <v>0</v>
      </c>
      <c r="E85" s="55">
        <f>'1_직전년도(1년간)재직근로자'!E81</f>
        <v>0</v>
      </c>
      <c r="F85" s="130"/>
      <c r="G85" s="131"/>
      <c r="H85" s="128">
        <f t="shared" si="15"/>
        <v>0</v>
      </c>
      <c r="I85" s="129">
        <f t="shared" si="16"/>
        <v>0</v>
      </c>
      <c r="J85" s="132"/>
      <c r="K85" s="133"/>
      <c r="L85" s="117">
        <f t="shared" si="17"/>
        <v>1</v>
      </c>
      <c r="M85" s="118">
        <f t="shared" si="18"/>
        <v>0</v>
      </c>
      <c r="N85" s="132"/>
      <c r="O85" s="133"/>
      <c r="P85" s="117">
        <f t="shared" si="19"/>
        <v>1</v>
      </c>
      <c r="Q85" s="118">
        <f t="shared" si="20"/>
        <v>0</v>
      </c>
      <c r="R85" s="124">
        <f t="shared" si="21"/>
        <v>0</v>
      </c>
      <c r="S85" s="124">
        <f t="shared" si="22"/>
        <v>0</v>
      </c>
      <c r="T85" s="124" t="str">
        <f t="shared" si="23"/>
        <v>0</v>
      </c>
    </row>
    <row r="86" spans="2:20" ht="26.25" customHeight="1" x14ac:dyDescent="0.3">
      <c r="B86" s="37">
        <f>'1_직전년도(1년간)재직근로자'!B82</f>
        <v>79</v>
      </c>
      <c r="C86" s="37">
        <f>'1_직전년도(1년간)재직근로자'!C82</f>
        <v>0</v>
      </c>
      <c r="D86" s="37">
        <f>'1_직전년도(1년간)재직근로자'!D82</f>
        <v>0</v>
      </c>
      <c r="E86" s="55">
        <f>'1_직전년도(1년간)재직근로자'!E82</f>
        <v>0</v>
      </c>
      <c r="F86" s="130"/>
      <c r="G86" s="131"/>
      <c r="H86" s="128">
        <f t="shared" si="15"/>
        <v>0</v>
      </c>
      <c r="I86" s="129">
        <f t="shared" si="16"/>
        <v>0</v>
      </c>
      <c r="J86" s="132"/>
      <c r="K86" s="133"/>
      <c r="L86" s="117">
        <f t="shared" si="17"/>
        <v>1</v>
      </c>
      <c r="M86" s="118">
        <f t="shared" si="18"/>
        <v>0</v>
      </c>
      <c r="N86" s="132"/>
      <c r="O86" s="133"/>
      <c r="P86" s="117">
        <f t="shared" si="19"/>
        <v>1</v>
      </c>
      <c r="Q86" s="118">
        <f t="shared" si="20"/>
        <v>0</v>
      </c>
      <c r="R86" s="124">
        <f t="shared" si="21"/>
        <v>0</v>
      </c>
      <c r="S86" s="124">
        <f t="shared" si="22"/>
        <v>0</v>
      </c>
      <c r="T86" s="124" t="str">
        <f t="shared" si="23"/>
        <v>0</v>
      </c>
    </row>
    <row r="87" spans="2:20" ht="26.25" customHeight="1" x14ac:dyDescent="0.3">
      <c r="B87" s="37">
        <f>'1_직전년도(1년간)재직근로자'!B83</f>
        <v>80</v>
      </c>
      <c r="C87" s="37">
        <f>'1_직전년도(1년간)재직근로자'!C83</f>
        <v>0</v>
      </c>
      <c r="D87" s="37">
        <f>'1_직전년도(1년간)재직근로자'!D83</f>
        <v>0</v>
      </c>
      <c r="E87" s="55">
        <f>'1_직전년도(1년간)재직근로자'!E83</f>
        <v>0</v>
      </c>
      <c r="F87" s="130"/>
      <c r="G87" s="131"/>
      <c r="H87" s="128">
        <f t="shared" si="15"/>
        <v>0</v>
      </c>
      <c r="I87" s="129">
        <f t="shared" si="16"/>
        <v>0</v>
      </c>
      <c r="J87" s="132"/>
      <c r="K87" s="133"/>
      <c r="L87" s="117">
        <f t="shared" si="17"/>
        <v>1</v>
      </c>
      <c r="M87" s="118">
        <f t="shared" si="18"/>
        <v>0</v>
      </c>
      <c r="N87" s="132"/>
      <c r="O87" s="133"/>
      <c r="P87" s="117">
        <f t="shared" si="19"/>
        <v>1</v>
      </c>
      <c r="Q87" s="118">
        <f t="shared" si="20"/>
        <v>0</v>
      </c>
      <c r="R87" s="124">
        <f t="shared" si="21"/>
        <v>0</v>
      </c>
      <c r="S87" s="124">
        <f t="shared" si="22"/>
        <v>0</v>
      </c>
      <c r="T87" s="124" t="str">
        <f t="shared" si="23"/>
        <v>0</v>
      </c>
    </row>
    <row r="88" spans="2:20" ht="26.25" customHeight="1" x14ac:dyDescent="0.3">
      <c r="B88" s="37">
        <f>'1_직전년도(1년간)재직근로자'!B84</f>
        <v>81</v>
      </c>
      <c r="C88" s="37">
        <f>'1_직전년도(1년간)재직근로자'!C84</f>
        <v>0</v>
      </c>
      <c r="D88" s="37">
        <f>'1_직전년도(1년간)재직근로자'!D84</f>
        <v>0</v>
      </c>
      <c r="E88" s="55">
        <f>'1_직전년도(1년간)재직근로자'!E84</f>
        <v>0</v>
      </c>
      <c r="F88" s="130"/>
      <c r="G88" s="131"/>
      <c r="H88" s="128">
        <f t="shared" si="15"/>
        <v>0</v>
      </c>
      <c r="I88" s="129">
        <f t="shared" si="16"/>
        <v>0</v>
      </c>
      <c r="J88" s="132"/>
      <c r="K88" s="133"/>
      <c r="L88" s="117">
        <f t="shared" si="17"/>
        <v>1</v>
      </c>
      <c r="M88" s="118">
        <f t="shared" si="18"/>
        <v>0</v>
      </c>
      <c r="N88" s="132"/>
      <c r="O88" s="133"/>
      <c r="P88" s="117">
        <f t="shared" si="19"/>
        <v>1</v>
      </c>
      <c r="Q88" s="118">
        <f t="shared" si="20"/>
        <v>0</v>
      </c>
      <c r="R88" s="124">
        <f t="shared" si="21"/>
        <v>0</v>
      </c>
      <c r="S88" s="124">
        <f t="shared" si="22"/>
        <v>0</v>
      </c>
      <c r="T88" s="124" t="str">
        <f t="shared" si="23"/>
        <v>0</v>
      </c>
    </row>
    <row r="89" spans="2:20" ht="26.25" customHeight="1" x14ac:dyDescent="0.3">
      <c r="B89" s="37">
        <f>'1_직전년도(1년간)재직근로자'!B85</f>
        <v>82</v>
      </c>
      <c r="C89" s="37">
        <f>'1_직전년도(1년간)재직근로자'!C85</f>
        <v>0</v>
      </c>
      <c r="D89" s="37">
        <f>'1_직전년도(1년간)재직근로자'!D85</f>
        <v>0</v>
      </c>
      <c r="E89" s="55">
        <f>'1_직전년도(1년간)재직근로자'!E85</f>
        <v>0</v>
      </c>
      <c r="F89" s="130"/>
      <c r="G89" s="131"/>
      <c r="H89" s="128">
        <f t="shared" si="15"/>
        <v>0</v>
      </c>
      <c r="I89" s="129">
        <f t="shared" si="16"/>
        <v>0</v>
      </c>
      <c r="J89" s="132"/>
      <c r="K89" s="133"/>
      <c r="L89" s="117">
        <f t="shared" si="17"/>
        <v>1</v>
      </c>
      <c r="M89" s="118">
        <f t="shared" si="18"/>
        <v>0</v>
      </c>
      <c r="N89" s="132"/>
      <c r="O89" s="133"/>
      <c r="P89" s="117">
        <f t="shared" si="19"/>
        <v>1</v>
      </c>
      <c r="Q89" s="118">
        <f t="shared" si="20"/>
        <v>0</v>
      </c>
      <c r="R89" s="124">
        <f t="shared" si="21"/>
        <v>0</v>
      </c>
      <c r="S89" s="124">
        <f t="shared" si="22"/>
        <v>0</v>
      </c>
      <c r="T89" s="124" t="str">
        <f t="shared" si="23"/>
        <v>0</v>
      </c>
    </row>
    <row r="90" spans="2:20" ht="26.25" customHeight="1" x14ac:dyDescent="0.3">
      <c r="B90" s="37">
        <f>'1_직전년도(1년간)재직근로자'!B86</f>
        <v>83</v>
      </c>
      <c r="C90" s="37">
        <f>'1_직전년도(1년간)재직근로자'!C86</f>
        <v>0</v>
      </c>
      <c r="D90" s="37">
        <f>'1_직전년도(1년간)재직근로자'!D86</f>
        <v>0</v>
      </c>
      <c r="E90" s="55">
        <f>'1_직전년도(1년간)재직근로자'!E86</f>
        <v>0</v>
      </c>
      <c r="F90" s="130"/>
      <c r="G90" s="131"/>
      <c r="H90" s="128">
        <f t="shared" si="15"/>
        <v>0</v>
      </c>
      <c r="I90" s="129">
        <f t="shared" si="16"/>
        <v>0</v>
      </c>
      <c r="J90" s="132"/>
      <c r="K90" s="133"/>
      <c r="L90" s="117">
        <f t="shared" si="17"/>
        <v>1</v>
      </c>
      <c r="M90" s="118">
        <f t="shared" si="18"/>
        <v>0</v>
      </c>
      <c r="N90" s="132"/>
      <c r="O90" s="133"/>
      <c r="P90" s="117">
        <f t="shared" si="19"/>
        <v>1</v>
      </c>
      <c r="Q90" s="118">
        <f t="shared" si="20"/>
        <v>0</v>
      </c>
      <c r="R90" s="124">
        <f t="shared" si="21"/>
        <v>0</v>
      </c>
      <c r="S90" s="124">
        <f t="shared" si="22"/>
        <v>0</v>
      </c>
      <c r="T90" s="124" t="str">
        <f t="shared" si="23"/>
        <v>0</v>
      </c>
    </row>
    <row r="91" spans="2:20" ht="26.25" customHeight="1" x14ac:dyDescent="0.3">
      <c r="B91" s="37">
        <f>'1_직전년도(1년간)재직근로자'!B87</f>
        <v>84</v>
      </c>
      <c r="C91" s="37">
        <f>'1_직전년도(1년간)재직근로자'!C87</f>
        <v>0</v>
      </c>
      <c r="D91" s="37">
        <f>'1_직전년도(1년간)재직근로자'!D87</f>
        <v>0</v>
      </c>
      <c r="E91" s="55">
        <f>'1_직전년도(1년간)재직근로자'!E87</f>
        <v>0</v>
      </c>
      <c r="F91" s="130"/>
      <c r="G91" s="131"/>
      <c r="H91" s="128">
        <f t="shared" si="15"/>
        <v>0</v>
      </c>
      <c r="I91" s="129">
        <f t="shared" si="16"/>
        <v>0</v>
      </c>
      <c r="J91" s="132"/>
      <c r="K91" s="133"/>
      <c r="L91" s="117">
        <f t="shared" si="17"/>
        <v>1</v>
      </c>
      <c r="M91" s="118">
        <f t="shared" si="18"/>
        <v>0</v>
      </c>
      <c r="N91" s="132"/>
      <c r="O91" s="133"/>
      <c r="P91" s="117">
        <f t="shared" si="19"/>
        <v>1</v>
      </c>
      <c r="Q91" s="118">
        <f t="shared" si="20"/>
        <v>0</v>
      </c>
      <c r="R91" s="124">
        <f t="shared" si="21"/>
        <v>0</v>
      </c>
      <c r="S91" s="124">
        <f t="shared" si="22"/>
        <v>0</v>
      </c>
      <c r="T91" s="124" t="str">
        <f t="shared" si="23"/>
        <v>0</v>
      </c>
    </row>
    <row r="92" spans="2:20" ht="26.25" customHeight="1" x14ac:dyDescent="0.3">
      <c r="B92" s="37">
        <f>'1_직전년도(1년간)재직근로자'!B88</f>
        <v>85</v>
      </c>
      <c r="C92" s="37">
        <f>'1_직전년도(1년간)재직근로자'!C88</f>
        <v>0</v>
      </c>
      <c r="D92" s="37">
        <f>'1_직전년도(1년간)재직근로자'!D88</f>
        <v>0</v>
      </c>
      <c r="E92" s="55">
        <f>'1_직전년도(1년간)재직근로자'!E88</f>
        <v>0</v>
      </c>
      <c r="F92" s="130"/>
      <c r="G92" s="131"/>
      <c r="H92" s="128">
        <f t="shared" si="15"/>
        <v>0</v>
      </c>
      <c r="I92" s="129">
        <f t="shared" si="16"/>
        <v>0</v>
      </c>
      <c r="J92" s="132"/>
      <c r="K92" s="133"/>
      <c r="L92" s="117">
        <f t="shared" si="17"/>
        <v>1</v>
      </c>
      <c r="M92" s="118">
        <f t="shared" si="18"/>
        <v>0</v>
      </c>
      <c r="N92" s="132"/>
      <c r="O92" s="133"/>
      <c r="P92" s="117">
        <f t="shared" si="19"/>
        <v>1</v>
      </c>
      <c r="Q92" s="118">
        <f t="shared" si="20"/>
        <v>0</v>
      </c>
      <c r="R92" s="124">
        <f t="shared" si="21"/>
        <v>0</v>
      </c>
      <c r="S92" s="124">
        <f t="shared" si="22"/>
        <v>0</v>
      </c>
      <c r="T92" s="124" t="str">
        <f t="shared" si="23"/>
        <v>0</v>
      </c>
    </row>
    <row r="93" spans="2:20" ht="26.25" customHeight="1" x14ac:dyDescent="0.3">
      <c r="B93" s="37">
        <f>'1_직전년도(1년간)재직근로자'!B89</f>
        <v>86</v>
      </c>
      <c r="C93" s="37">
        <f>'1_직전년도(1년간)재직근로자'!C89</f>
        <v>0</v>
      </c>
      <c r="D93" s="37">
        <f>'1_직전년도(1년간)재직근로자'!D89</f>
        <v>0</v>
      </c>
      <c r="E93" s="55">
        <f>'1_직전년도(1년간)재직근로자'!E89</f>
        <v>0</v>
      </c>
      <c r="F93" s="130"/>
      <c r="G93" s="131"/>
      <c r="H93" s="128">
        <f t="shared" si="15"/>
        <v>0</v>
      </c>
      <c r="I93" s="129">
        <f t="shared" si="16"/>
        <v>0</v>
      </c>
      <c r="J93" s="132"/>
      <c r="K93" s="133"/>
      <c r="L93" s="117">
        <f t="shared" si="17"/>
        <v>1</v>
      </c>
      <c r="M93" s="118">
        <f t="shared" si="18"/>
        <v>0</v>
      </c>
      <c r="N93" s="132"/>
      <c r="O93" s="133"/>
      <c r="P93" s="117">
        <f t="shared" si="19"/>
        <v>1</v>
      </c>
      <c r="Q93" s="118">
        <f t="shared" si="20"/>
        <v>0</v>
      </c>
      <c r="R93" s="124">
        <f t="shared" si="21"/>
        <v>0</v>
      </c>
      <c r="S93" s="124">
        <f t="shared" si="22"/>
        <v>0</v>
      </c>
      <c r="T93" s="124" t="str">
        <f t="shared" si="23"/>
        <v>0</v>
      </c>
    </row>
    <row r="94" spans="2:20" ht="26.25" customHeight="1" x14ac:dyDescent="0.3">
      <c r="B94" s="37">
        <f>'1_직전년도(1년간)재직근로자'!B90</f>
        <v>87</v>
      </c>
      <c r="C94" s="37">
        <f>'1_직전년도(1년간)재직근로자'!C90</f>
        <v>0</v>
      </c>
      <c r="D94" s="37">
        <f>'1_직전년도(1년간)재직근로자'!D90</f>
        <v>0</v>
      </c>
      <c r="E94" s="55">
        <f>'1_직전년도(1년간)재직근로자'!E90</f>
        <v>0</v>
      </c>
      <c r="F94" s="130"/>
      <c r="G94" s="131"/>
      <c r="H94" s="128">
        <f t="shared" si="15"/>
        <v>0</v>
      </c>
      <c r="I94" s="129">
        <f t="shared" si="16"/>
        <v>0</v>
      </c>
      <c r="J94" s="132"/>
      <c r="K94" s="133"/>
      <c r="L94" s="117">
        <f t="shared" si="17"/>
        <v>1</v>
      </c>
      <c r="M94" s="118">
        <f t="shared" si="18"/>
        <v>0</v>
      </c>
      <c r="N94" s="132"/>
      <c r="O94" s="133"/>
      <c r="P94" s="117">
        <f t="shared" si="19"/>
        <v>1</v>
      </c>
      <c r="Q94" s="118">
        <f t="shared" si="20"/>
        <v>0</v>
      </c>
      <c r="R94" s="124">
        <f t="shared" si="21"/>
        <v>0</v>
      </c>
      <c r="S94" s="124">
        <f t="shared" si="22"/>
        <v>0</v>
      </c>
      <c r="T94" s="124" t="str">
        <f t="shared" si="23"/>
        <v>0</v>
      </c>
    </row>
    <row r="95" spans="2:20" ht="26.25" customHeight="1" x14ac:dyDescent="0.3">
      <c r="B95" s="37">
        <f>'1_직전년도(1년간)재직근로자'!B91</f>
        <v>88</v>
      </c>
      <c r="C95" s="37">
        <f>'1_직전년도(1년간)재직근로자'!C91</f>
        <v>0</v>
      </c>
      <c r="D95" s="37">
        <f>'1_직전년도(1년간)재직근로자'!D91</f>
        <v>0</v>
      </c>
      <c r="E95" s="55">
        <f>'1_직전년도(1년간)재직근로자'!E91</f>
        <v>0</v>
      </c>
      <c r="F95" s="130"/>
      <c r="G95" s="131"/>
      <c r="H95" s="128">
        <f t="shared" si="15"/>
        <v>0</v>
      </c>
      <c r="I95" s="129">
        <f t="shared" si="16"/>
        <v>0</v>
      </c>
      <c r="J95" s="132"/>
      <c r="K95" s="133"/>
      <c r="L95" s="117">
        <f t="shared" si="17"/>
        <v>1</v>
      </c>
      <c r="M95" s="118">
        <f t="shared" si="18"/>
        <v>0</v>
      </c>
      <c r="N95" s="132"/>
      <c r="O95" s="133"/>
      <c r="P95" s="117">
        <f t="shared" si="19"/>
        <v>1</v>
      </c>
      <c r="Q95" s="118">
        <f t="shared" si="20"/>
        <v>0</v>
      </c>
      <c r="R95" s="124">
        <f t="shared" si="21"/>
        <v>0</v>
      </c>
      <c r="S95" s="124">
        <f t="shared" si="22"/>
        <v>0</v>
      </c>
      <c r="T95" s="124" t="str">
        <f t="shared" si="23"/>
        <v>0</v>
      </c>
    </row>
    <row r="96" spans="2:20" ht="26.25" customHeight="1" x14ac:dyDescent="0.3">
      <c r="B96" s="37">
        <f>'1_직전년도(1년간)재직근로자'!B92</f>
        <v>89</v>
      </c>
      <c r="C96" s="37">
        <f>'1_직전년도(1년간)재직근로자'!C92</f>
        <v>0</v>
      </c>
      <c r="D96" s="37">
        <f>'1_직전년도(1년간)재직근로자'!D92</f>
        <v>0</v>
      </c>
      <c r="E96" s="55">
        <f>'1_직전년도(1년간)재직근로자'!E92</f>
        <v>0</v>
      </c>
      <c r="F96" s="130"/>
      <c r="G96" s="131"/>
      <c r="H96" s="128">
        <f t="shared" si="15"/>
        <v>0</v>
      </c>
      <c r="I96" s="129">
        <f t="shared" si="16"/>
        <v>0</v>
      </c>
      <c r="J96" s="132"/>
      <c r="K96" s="133"/>
      <c r="L96" s="117">
        <f t="shared" si="17"/>
        <v>1</v>
      </c>
      <c r="M96" s="118">
        <f t="shared" si="18"/>
        <v>0</v>
      </c>
      <c r="N96" s="132"/>
      <c r="O96" s="133"/>
      <c r="P96" s="117">
        <f t="shared" si="19"/>
        <v>1</v>
      </c>
      <c r="Q96" s="118">
        <f t="shared" si="20"/>
        <v>0</v>
      </c>
      <c r="R96" s="124">
        <f t="shared" si="21"/>
        <v>0</v>
      </c>
      <c r="S96" s="124">
        <f t="shared" si="22"/>
        <v>0</v>
      </c>
      <c r="T96" s="124" t="str">
        <f t="shared" si="23"/>
        <v>0</v>
      </c>
    </row>
    <row r="97" spans="2:20" ht="26.25" customHeight="1" x14ac:dyDescent="0.3">
      <c r="B97" s="37">
        <f>'1_직전년도(1년간)재직근로자'!B93</f>
        <v>90</v>
      </c>
      <c r="C97" s="37">
        <f>'1_직전년도(1년간)재직근로자'!C93</f>
        <v>0</v>
      </c>
      <c r="D97" s="37">
        <f>'1_직전년도(1년간)재직근로자'!D93</f>
        <v>0</v>
      </c>
      <c r="E97" s="55">
        <f>'1_직전년도(1년간)재직근로자'!E93</f>
        <v>0</v>
      </c>
      <c r="F97" s="130"/>
      <c r="G97" s="131"/>
      <c r="H97" s="128">
        <f t="shared" si="15"/>
        <v>0</v>
      </c>
      <c r="I97" s="129">
        <f t="shared" si="16"/>
        <v>0</v>
      </c>
      <c r="J97" s="132"/>
      <c r="K97" s="133"/>
      <c r="L97" s="117">
        <f t="shared" si="17"/>
        <v>1</v>
      </c>
      <c r="M97" s="118">
        <f t="shared" si="18"/>
        <v>0</v>
      </c>
      <c r="N97" s="132"/>
      <c r="O97" s="133"/>
      <c r="P97" s="117">
        <f t="shared" si="19"/>
        <v>1</v>
      </c>
      <c r="Q97" s="118">
        <f t="shared" si="20"/>
        <v>0</v>
      </c>
      <c r="R97" s="124">
        <f t="shared" si="21"/>
        <v>0</v>
      </c>
      <c r="S97" s="124">
        <f t="shared" si="22"/>
        <v>0</v>
      </c>
      <c r="T97" s="124" t="str">
        <f t="shared" si="23"/>
        <v>0</v>
      </c>
    </row>
    <row r="98" spans="2:20" ht="26.25" customHeight="1" x14ac:dyDescent="0.3">
      <c r="B98" s="37">
        <f>'1_직전년도(1년간)재직근로자'!B94</f>
        <v>91</v>
      </c>
      <c r="C98" s="37">
        <f>'1_직전년도(1년간)재직근로자'!C94</f>
        <v>0</v>
      </c>
      <c r="D98" s="37">
        <f>'1_직전년도(1년간)재직근로자'!D94</f>
        <v>0</v>
      </c>
      <c r="E98" s="55">
        <f>'1_직전년도(1년간)재직근로자'!E94</f>
        <v>0</v>
      </c>
      <c r="F98" s="130"/>
      <c r="G98" s="131"/>
      <c r="H98" s="128">
        <f t="shared" si="15"/>
        <v>0</v>
      </c>
      <c r="I98" s="129">
        <f t="shared" si="16"/>
        <v>0</v>
      </c>
      <c r="J98" s="132"/>
      <c r="K98" s="133"/>
      <c r="L98" s="117">
        <f t="shared" si="17"/>
        <v>1</v>
      </c>
      <c r="M98" s="118">
        <f t="shared" si="18"/>
        <v>0</v>
      </c>
      <c r="N98" s="132"/>
      <c r="O98" s="133"/>
      <c r="P98" s="117">
        <f t="shared" si="19"/>
        <v>1</v>
      </c>
      <c r="Q98" s="118">
        <f t="shared" si="20"/>
        <v>0</v>
      </c>
      <c r="R98" s="124">
        <f t="shared" si="21"/>
        <v>0</v>
      </c>
      <c r="S98" s="124">
        <f t="shared" si="22"/>
        <v>0</v>
      </c>
      <c r="T98" s="124" t="str">
        <f t="shared" si="23"/>
        <v>0</v>
      </c>
    </row>
    <row r="99" spans="2:20" ht="26.25" customHeight="1" x14ac:dyDescent="0.3">
      <c r="B99" s="37">
        <f>'1_직전년도(1년간)재직근로자'!B95</f>
        <v>92</v>
      </c>
      <c r="C99" s="37">
        <f>'1_직전년도(1년간)재직근로자'!C95</f>
        <v>0</v>
      </c>
      <c r="D99" s="37">
        <f>'1_직전년도(1년간)재직근로자'!D95</f>
        <v>0</v>
      </c>
      <c r="E99" s="55">
        <f>'1_직전년도(1년간)재직근로자'!E95</f>
        <v>0</v>
      </c>
      <c r="F99" s="130"/>
      <c r="G99" s="131"/>
      <c r="H99" s="128">
        <f t="shared" si="15"/>
        <v>0</v>
      </c>
      <c r="I99" s="129">
        <f t="shared" si="16"/>
        <v>0</v>
      </c>
      <c r="J99" s="132"/>
      <c r="K99" s="133"/>
      <c r="L99" s="117">
        <f t="shared" si="17"/>
        <v>1</v>
      </c>
      <c r="M99" s="118">
        <f t="shared" si="18"/>
        <v>0</v>
      </c>
      <c r="N99" s="132"/>
      <c r="O99" s="133"/>
      <c r="P99" s="117">
        <f t="shared" si="19"/>
        <v>1</v>
      </c>
      <c r="Q99" s="118">
        <f t="shared" si="20"/>
        <v>0</v>
      </c>
      <c r="R99" s="124">
        <f t="shared" si="21"/>
        <v>0</v>
      </c>
      <c r="S99" s="124">
        <f t="shared" si="22"/>
        <v>0</v>
      </c>
      <c r="T99" s="124" t="str">
        <f t="shared" si="23"/>
        <v>0</v>
      </c>
    </row>
    <row r="100" spans="2:20" ht="26.25" customHeight="1" x14ac:dyDescent="0.3">
      <c r="B100" s="37">
        <f>'1_직전년도(1년간)재직근로자'!B96</f>
        <v>93</v>
      </c>
      <c r="C100" s="37">
        <f>'1_직전년도(1년간)재직근로자'!C96</f>
        <v>0</v>
      </c>
      <c r="D100" s="37">
        <f>'1_직전년도(1년간)재직근로자'!D96</f>
        <v>0</v>
      </c>
      <c r="E100" s="55">
        <f>'1_직전년도(1년간)재직근로자'!E96</f>
        <v>0</v>
      </c>
      <c r="F100" s="130"/>
      <c r="G100" s="131"/>
      <c r="H100" s="128">
        <f t="shared" si="15"/>
        <v>0</v>
      </c>
      <c r="I100" s="129">
        <f t="shared" si="16"/>
        <v>0</v>
      </c>
      <c r="J100" s="132"/>
      <c r="K100" s="133"/>
      <c r="L100" s="117">
        <f t="shared" si="17"/>
        <v>1</v>
      </c>
      <c r="M100" s="118">
        <f t="shared" si="18"/>
        <v>0</v>
      </c>
      <c r="N100" s="132"/>
      <c r="O100" s="133"/>
      <c r="P100" s="117">
        <f t="shared" si="19"/>
        <v>1</v>
      </c>
      <c r="Q100" s="118">
        <f t="shared" si="20"/>
        <v>0</v>
      </c>
      <c r="R100" s="124">
        <f t="shared" si="21"/>
        <v>0</v>
      </c>
      <c r="S100" s="124">
        <f t="shared" si="22"/>
        <v>0</v>
      </c>
      <c r="T100" s="124" t="str">
        <f t="shared" si="23"/>
        <v>0</v>
      </c>
    </row>
    <row r="101" spans="2:20" ht="26.25" customHeight="1" x14ac:dyDescent="0.3">
      <c r="B101" s="37">
        <f>'1_직전년도(1년간)재직근로자'!B97</f>
        <v>94</v>
      </c>
      <c r="C101" s="37">
        <f>'1_직전년도(1년간)재직근로자'!C97</f>
        <v>0</v>
      </c>
      <c r="D101" s="37">
        <f>'1_직전년도(1년간)재직근로자'!D97</f>
        <v>0</v>
      </c>
      <c r="E101" s="55">
        <f>'1_직전년도(1년간)재직근로자'!E97</f>
        <v>0</v>
      </c>
      <c r="F101" s="130"/>
      <c r="G101" s="131"/>
      <c r="H101" s="128">
        <f t="shared" si="15"/>
        <v>0</v>
      </c>
      <c r="I101" s="129">
        <f t="shared" si="16"/>
        <v>0</v>
      </c>
      <c r="J101" s="132"/>
      <c r="K101" s="133"/>
      <c r="L101" s="117">
        <f t="shared" si="17"/>
        <v>1</v>
      </c>
      <c r="M101" s="118">
        <f t="shared" si="18"/>
        <v>0</v>
      </c>
      <c r="N101" s="132"/>
      <c r="O101" s="133"/>
      <c r="P101" s="117">
        <f t="shared" si="19"/>
        <v>1</v>
      </c>
      <c r="Q101" s="118">
        <f t="shared" si="20"/>
        <v>0</v>
      </c>
      <c r="R101" s="124">
        <f t="shared" si="21"/>
        <v>0</v>
      </c>
      <c r="S101" s="124">
        <f t="shared" si="22"/>
        <v>0</v>
      </c>
      <c r="T101" s="124" t="str">
        <f t="shared" si="23"/>
        <v>0</v>
      </c>
    </row>
    <row r="102" spans="2:20" ht="26.25" customHeight="1" x14ac:dyDescent="0.3">
      <c r="B102" s="37">
        <f>'1_직전년도(1년간)재직근로자'!B98</f>
        <v>95</v>
      </c>
      <c r="C102" s="37">
        <f>'1_직전년도(1년간)재직근로자'!C98</f>
        <v>0</v>
      </c>
      <c r="D102" s="37">
        <f>'1_직전년도(1년간)재직근로자'!D98</f>
        <v>0</v>
      </c>
      <c r="E102" s="55">
        <f>'1_직전년도(1년간)재직근로자'!E98</f>
        <v>0</v>
      </c>
      <c r="F102" s="130"/>
      <c r="G102" s="131"/>
      <c r="H102" s="128">
        <f t="shared" ref="H102:H107" si="24">SUM(F102:G102)</f>
        <v>0</v>
      </c>
      <c r="I102" s="129">
        <f t="shared" ref="I102:I107" si="25">H102/12</f>
        <v>0</v>
      </c>
      <c r="J102" s="132"/>
      <c r="K102" s="133"/>
      <c r="L102" s="117">
        <f t="shared" ref="L102:L107" si="26">DATEDIF(J102,K102,"d")+1</f>
        <v>1</v>
      </c>
      <c r="M102" s="118">
        <f t="shared" ref="M102:M107" si="27">IF(L102&lt;=1,0,L102)</f>
        <v>0</v>
      </c>
      <c r="N102" s="132"/>
      <c r="O102" s="133"/>
      <c r="P102" s="117">
        <f t="shared" ref="P102:P107" si="28">DATEDIF(N102,O102,"d")+1</f>
        <v>1</v>
      </c>
      <c r="Q102" s="118">
        <f t="shared" ref="Q102:Q107" si="29">IF(P102&lt;=1,0,P102)</f>
        <v>0</v>
      </c>
      <c r="R102" s="124">
        <f t="shared" si="21"/>
        <v>0</v>
      </c>
      <c r="S102" s="124">
        <f t="shared" si="22"/>
        <v>0</v>
      </c>
      <c r="T102" s="124" t="str">
        <f t="shared" si="23"/>
        <v>0</v>
      </c>
    </row>
    <row r="103" spans="2:20" ht="26.25" customHeight="1" x14ac:dyDescent="0.3">
      <c r="B103" s="37">
        <f>'1_직전년도(1년간)재직근로자'!B99</f>
        <v>96</v>
      </c>
      <c r="C103" s="37">
        <f>'1_직전년도(1년간)재직근로자'!C99</f>
        <v>0</v>
      </c>
      <c r="D103" s="37">
        <f>'1_직전년도(1년간)재직근로자'!D99</f>
        <v>0</v>
      </c>
      <c r="E103" s="55">
        <f>'1_직전년도(1년간)재직근로자'!E99</f>
        <v>0</v>
      </c>
      <c r="F103" s="130"/>
      <c r="G103" s="131"/>
      <c r="H103" s="128">
        <f t="shared" si="24"/>
        <v>0</v>
      </c>
      <c r="I103" s="129">
        <f t="shared" si="25"/>
        <v>0</v>
      </c>
      <c r="J103" s="132"/>
      <c r="K103" s="133"/>
      <c r="L103" s="117">
        <f t="shared" si="26"/>
        <v>1</v>
      </c>
      <c r="M103" s="118">
        <f t="shared" si="27"/>
        <v>0</v>
      </c>
      <c r="N103" s="132"/>
      <c r="O103" s="133"/>
      <c r="P103" s="117">
        <f t="shared" si="28"/>
        <v>1</v>
      </c>
      <c r="Q103" s="118">
        <f t="shared" si="29"/>
        <v>0</v>
      </c>
      <c r="R103" s="124">
        <f t="shared" si="21"/>
        <v>0</v>
      </c>
      <c r="S103" s="124">
        <f t="shared" si="22"/>
        <v>0</v>
      </c>
      <c r="T103" s="124" t="str">
        <f t="shared" si="23"/>
        <v>0</v>
      </c>
    </row>
    <row r="104" spans="2:20" ht="26.25" customHeight="1" x14ac:dyDescent="0.3">
      <c r="B104" s="37">
        <f>'1_직전년도(1년간)재직근로자'!B100</f>
        <v>97</v>
      </c>
      <c r="C104" s="37">
        <f>'1_직전년도(1년간)재직근로자'!C100</f>
        <v>0</v>
      </c>
      <c r="D104" s="37">
        <f>'1_직전년도(1년간)재직근로자'!D100</f>
        <v>0</v>
      </c>
      <c r="E104" s="55">
        <f>'1_직전년도(1년간)재직근로자'!E100</f>
        <v>0</v>
      </c>
      <c r="F104" s="130"/>
      <c r="G104" s="131"/>
      <c r="H104" s="128">
        <f t="shared" si="24"/>
        <v>0</v>
      </c>
      <c r="I104" s="129">
        <f t="shared" si="25"/>
        <v>0</v>
      </c>
      <c r="J104" s="132"/>
      <c r="K104" s="133"/>
      <c r="L104" s="117">
        <f t="shared" si="26"/>
        <v>1</v>
      </c>
      <c r="M104" s="118">
        <f t="shared" si="27"/>
        <v>0</v>
      </c>
      <c r="N104" s="132"/>
      <c r="O104" s="133"/>
      <c r="P104" s="117">
        <f t="shared" si="28"/>
        <v>1</v>
      </c>
      <c r="Q104" s="118">
        <f t="shared" si="29"/>
        <v>0</v>
      </c>
      <c r="R104" s="124">
        <f t="shared" si="21"/>
        <v>0</v>
      </c>
      <c r="S104" s="124">
        <f t="shared" si="22"/>
        <v>0</v>
      </c>
      <c r="T104" s="124" t="str">
        <f t="shared" si="23"/>
        <v>0</v>
      </c>
    </row>
    <row r="105" spans="2:20" ht="26.25" customHeight="1" x14ac:dyDescent="0.3">
      <c r="B105" s="37">
        <f>'1_직전년도(1년간)재직근로자'!B101</f>
        <v>98</v>
      </c>
      <c r="C105" s="37">
        <f>'1_직전년도(1년간)재직근로자'!C101</f>
        <v>0</v>
      </c>
      <c r="D105" s="37">
        <f>'1_직전년도(1년간)재직근로자'!D101</f>
        <v>0</v>
      </c>
      <c r="E105" s="55">
        <f>'1_직전년도(1년간)재직근로자'!E101</f>
        <v>0</v>
      </c>
      <c r="F105" s="130"/>
      <c r="G105" s="131"/>
      <c r="H105" s="128">
        <f t="shared" si="24"/>
        <v>0</v>
      </c>
      <c r="I105" s="129">
        <f t="shared" si="25"/>
        <v>0</v>
      </c>
      <c r="J105" s="132"/>
      <c r="K105" s="133"/>
      <c r="L105" s="117">
        <f t="shared" si="26"/>
        <v>1</v>
      </c>
      <c r="M105" s="118">
        <f t="shared" si="27"/>
        <v>0</v>
      </c>
      <c r="N105" s="132"/>
      <c r="O105" s="133"/>
      <c r="P105" s="117">
        <f t="shared" si="28"/>
        <v>1</v>
      </c>
      <c r="Q105" s="118">
        <f t="shared" si="29"/>
        <v>0</v>
      </c>
      <c r="R105" s="124">
        <f t="shared" si="21"/>
        <v>0</v>
      </c>
      <c r="S105" s="124">
        <f t="shared" si="22"/>
        <v>0</v>
      </c>
      <c r="T105" s="124" t="str">
        <f t="shared" si="23"/>
        <v>0</v>
      </c>
    </row>
    <row r="106" spans="2:20" ht="26.25" customHeight="1" x14ac:dyDescent="0.3">
      <c r="B106" s="37">
        <f>'1_직전년도(1년간)재직근로자'!B102</f>
        <v>99</v>
      </c>
      <c r="C106" s="37">
        <f>'1_직전년도(1년간)재직근로자'!C102</f>
        <v>0</v>
      </c>
      <c r="D106" s="37">
        <f>'1_직전년도(1년간)재직근로자'!D102</f>
        <v>0</v>
      </c>
      <c r="E106" s="55">
        <f>'1_직전년도(1년간)재직근로자'!E102</f>
        <v>0</v>
      </c>
      <c r="F106" s="130"/>
      <c r="G106" s="131"/>
      <c r="H106" s="128">
        <f t="shared" si="24"/>
        <v>0</v>
      </c>
      <c r="I106" s="129">
        <f t="shared" si="25"/>
        <v>0</v>
      </c>
      <c r="J106" s="132"/>
      <c r="K106" s="133"/>
      <c r="L106" s="117">
        <f t="shared" si="26"/>
        <v>1</v>
      </c>
      <c r="M106" s="118">
        <f t="shared" si="27"/>
        <v>0</v>
      </c>
      <c r="N106" s="132"/>
      <c r="O106" s="133"/>
      <c r="P106" s="117">
        <f t="shared" si="28"/>
        <v>1</v>
      </c>
      <c r="Q106" s="118">
        <f t="shared" si="29"/>
        <v>0</v>
      </c>
      <c r="R106" s="124">
        <f t="shared" si="21"/>
        <v>0</v>
      </c>
      <c r="S106" s="124">
        <f t="shared" si="22"/>
        <v>0</v>
      </c>
      <c r="T106" s="124" t="str">
        <f t="shared" si="23"/>
        <v>0</v>
      </c>
    </row>
    <row r="107" spans="2:20" ht="26.25" customHeight="1" x14ac:dyDescent="0.3">
      <c r="B107" s="37">
        <f>'1_직전년도(1년간)재직근로자'!B103</f>
        <v>100</v>
      </c>
      <c r="C107" s="37">
        <f>'1_직전년도(1년간)재직근로자'!C103</f>
        <v>0</v>
      </c>
      <c r="D107" s="37">
        <f>'1_직전년도(1년간)재직근로자'!D103</f>
        <v>0</v>
      </c>
      <c r="E107" s="55">
        <f>'1_직전년도(1년간)재직근로자'!E103</f>
        <v>0</v>
      </c>
      <c r="F107" s="130"/>
      <c r="G107" s="131"/>
      <c r="H107" s="128">
        <f t="shared" si="24"/>
        <v>0</v>
      </c>
      <c r="I107" s="129">
        <f t="shared" si="25"/>
        <v>0</v>
      </c>
      <c r="J107" s="132"/>
      <c r="K107" s="133"/>
      <c r="L107" s="121">
        <f t="shared" si="26"/>
        <v>1</v>
      </c>
      <c r="M107" s="122">
        <f t="shared" si="27"/>
        <v>0</v>
      </c>
      <c r="N107" s="132"/>
      <c r="O107" s="133"/>
      <c r="P107" s="121">
        <f t="shared" si="28"/>
        <v>1</v>
      </c>
      <c r="Q107" s="122">
        <f t="shared" si="29"/>
        <v>0</v>
      </c>
      <c r="R107" s="124">
        <f t="shared" si="21"/>
        <v>0</v>
      </c>
      <c r="S107" s="124">
        <f t="shared" si="22"/>
        <v>0</v>
      </c>
      <c r="T107" s="124" t="str">
        <f t="shared" si="23"/>
        <v>0</v>
      </c>
    </row>
    <row r="108" spans="2:20" ht="26.25" customHeight="1" x14ac:dyDescent="0.3">
      <c r="L108" s="160" t="s">
        <v>63</v>
      </c>
      <c r="M108" s="160"/>
      <c r="N108" s="161"/>
      <c r="O108" s="161"/>
      <c r="P108" s="160"/>
      <c r="Q108" s="123">
        <f>COUNTIF(T8:T107,"1")</f>
        <v>0</v>
      </c>
    </row>
    <row r="109" spans="2:20" x14ac:dyDescent="0.3">
      <c r="C109" s="41" t="s">
        <v>72</v>
      </c>
    </row>
  </sheetData>
  <mergeCells count="20">
    <mergeCell ref="L108:P108"/>
    <mergeCell ref="F6:F7"/>
    <mergeCell ref="G6:G7"/>
    <mergeCell ref="H6:H7"/>
    <mergeCell ref="I6:I7"/>
    <mergeCell ref="J6:M6"/>
    <mergeCell ref="N6:Q6"/>
    <mergeCell ref="J5:S5"/>
    <mergeCell ref="R6:R7"/>
    <mergeCell ref="S6:S7"/>
    <mergeCell ref="W7:Z7"/>
    <mergeCell ref="B2:K2"/>
    <mergeCell ref="B4:B7"/>
    <mergeCell ref="C4:C7"/>
    <mergeCell ref="D4:D7"/>
    <mergeCell ref="E4:E7"/>
    <mergeCell ref="F5:I5"/>
    <mergeCell ref="T5:T7"/>
    <mergeCell ref="B3:T3"/>
    <mergeCell ref="F4:T4"/>
  </mergeCells>
  <phoneticPr fontId="9" type="noConversion"/>
  <dataValidations count="1">
    <dataValidation allowBlank="1" showInputMessage="1" showErrorMessage="1" errorTitle="입력이 정상적으로 되지 않음" sqref="L107:M107"/>
  </dataValidations>
  <pageMargins left="0.39370078740157483" right="0.23622047244094491" top="0.39370078740157483" bottom="0.39370078740157483" header="0.31496062992125984" footer="0.31496062992125984"/>
  <pageSetup paperSize="9" scale="48" orientation="landscape" cellComments="asDisplayed" r:id="rId1"/>
  <colBreaks count="1" manualBreakCount="1">
    <brk id="7" max="33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B1:Z108"/>
  <sheetViews>
    <sheetView showZeros="0" zoomScale="85" zoomScaleNormal="85" zoomScaleSheetLayoutView="80" workbookViewId="0">
      <pane ySplit="5" topLeftCell="A6" activePane="bottomLeft" state="frozen"/>
      <selection activeCell="A5" sqref="A5"/>
      <selection pane="bottomLeft" activeCell="B3" sqref="B3:S3"/>
    </sheetView>
  </sheetViews>
  <sheetFormatPr defaultColWidth="9" defaultRowHeight="16.5" x14ac:dyDescent="0.3"/>
  <cols>
    <col min="1" max="1" width="0.5" style="1" customWidth="1"/>
    <col min="2" max="2" width="8.125" style="1" customWidth="1"/>
    <col min="3" max="3" width="15.75" style="1" customWidth="1"/>
    <col min="4" max="4" width="18.375" style="1" customWidth="1"/>
    <col min="5" max="5" width="23.125" style="53" customWidth="1"/>
    <col min="6" max="17" width="8.5" style="16" hidden="1" customWidth="1"/>
    <col min="18" max="18" width="32.625" style="2" customWidth="1"/>
    <col min="19" max="19" width="24" style="1" customWidth="1"/>
    <col min="20" max="20" width="5.25" style="1" customWidth="1"/>
    <col min="21" max="21" width="9" style="1"/>
    <col min="22" max="25" width="11.875" style="1" customWidth="1"/>
    <col min="26" max="26" width="17.625" style="1" customWidth="1"/>
    <col min="27" max="16384" width="9" style="1"/>
  </cols>
  <sheetData>
    <row r="1" spans="2:26" ht="2.25" customHeight="1" x14ac:dyDescent="0.3"/>
    <row r="2" spans="2:26" ht="36" customHeight="1" x14ac:dyDescent="0.3">
      <c r="B2" s="138" t="s">
        <v>38</v>
      </c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8"/>
    </row>
    <row r="3" spans="2:26" ht="103.5" customHeight="1" thickBot="1" x14ac:dyDescent="0.35">
      <c r="B3" s="173" t="s">
        <v>83</v>
      </c>
      <c r="C3" s="174"/>
      <c r="D3" s="174"/>
      <c r="E3" s="174"/>
      <c r="F3" s="174"/>
      <c r="G3" s="174"/>
      <c r="H3" s="174"/>
      <c r="I3" s="174"/>
      <c r="J3" s="174"/>
      <c r="K3" s="174"/>
      <c r="L3" s="174"/>
      <c r="M3" s="174"/>
      <c r="N3" s="174"/>
      <c r="O3" s="174"/>
      <c r="P3" s="174"/>
      <c r="Q3" s="174"/>
      <c r="R3" s="174"/>
      <c r="S3" s="175"/>
      <c r="T3" s="6"/>
    </row>
    <row r="4" spans="2:26" ht="16.5" customHeight="1" x14ac:dyDescent="0.3">
      <c r="B4" s="176" t="s">
        <v>29</v>
      </c>
      <c r="C4" s="178" t="s">
        <v>18</v>
      </c>
      <c r="D4" s="178" t="s">
        <v>0</v>
      </c>
      <c r="E4" s="180" t="s">
        <v>35</v>
      </c>
      <c r="F4" s="184" t="s">
        <v>14</v>
      </c>
      <c r="G4" s="185"/>
      <c r="H4" s="185"/>
      <c r="I4" s="185"/>
      <c r="J4" s="185"/>
      <c r="K4" s="185"/>
      <c r="L4" s="185"/>
      <c r="M4" s="185"/>
      <c r="N4" s="185"/>
      <c r="O4" s="185"/>
      <c r="P4" s="185"/>
      <c r="Q4" s="186"/>
      <c r="R4" s="7" t="s">
        <v>73</v>
      </c>
      <c r="S4" s="182" t="s">
        <v>13</v>
      </c>
      <c r="V4" s="172" t="s">
        <v>70</v>
      </c>
      <c r="W4" s="172"/>
      <c r="X4" s="172"/>
      <c r="Y4" s="145"/>
      <c r="Z4" s="170">
        <f>S106</f>
        <v>0</v>
      </c>
    </row>
    <row r="5" spans="2:26" ht="17.25" customHeight="1" thickBot="1" x14ac:dyDescent="0.35">
      <c r="B5" s="177"/>
      <c r="C5" s="179"/>
      <c r="D5" s="179"/>
      <c r="E5" s="181"/>
      <c r="F5" s="17" t="s">
        <v>2</v>
      </c>
      <c r="G5" s="17" t="s">
        <v>3</v>
      </c>
      <c r="H5" s="17" t="s">
        <v>4</v>
      </c>
      <c r="I5" s="17" t="s">
        <v>5</v>
      </c>
      <c r="J5" s="17" t="s">
        <v>6</v>
      </c>
      <c r="K5" s="17" t="s">
        <v>7</v>
      </c>
      <c r="L5" s="17" t="s">
        <v>8</v>
      </c>
      <c r="M5" s="17" t="s">
        <v>9</v>
      </c>
      <c r="N5" s="17" t="s">
        <v>10</v>
      </c>
      <c r="O5" s="17" t="s">
        <v>11</v>
      </c>
      <c r="P5" s="17" t="s">
        <v>12</v>
      </c>
      <c r="Q5" s="17" t="s">
        <v>28</v>
      </c>
      <c r="R5" s="14" t="s">
        <v>27</v>
      </c>
      <c r="S5" s="183"/>
      <c r="V5" s="172"/>
      <c r="W5" s="172"/>
      <c r="X5" s="172"/>
      <c r="Y5" s="145"/>
      <c r="Z5" s="171"/>
    </row>
    <row r="6" spans="2:26" s="2" customFormat="1" ht="26.25" customHeight="1" thickTop="1" x14ac:dyDescent="0.3">
      <c r="B6" s="105">
        <f>'1_직전년도(1년간)재직근로자'!B4</f>
        <v>1</v>
      </c>
      <c r="C6" s="105">
        <f>'1_직전년도(1년간)재직근로자'!C4</f>
        <v>0</v>
      </c>
      <c r="D6" s="105">
        <f>'1_직전년도(1년간)재직근로자'!D4</f>
        <v>0</v>
      </c>
      <c r="E6" s="106">
        <f>'1_직전년도(1년간)재직근로자'!E4</f>
        <v>0</v>
      </c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5"/>
      <c r="R6" s="109"/>
      <c r="S6" s="110">
        <f>R6/52.1</f>
        <v>0</v>
      </c>
    </row>
    <row r="7" spans="2:26" s="2" customFormat="1" ht="26.25" customHeight="1" x14ac:dyDescent="0.3">
      <c r="B7" s="105">
        <f>'1_직전년도(1년간)재직근로자'!B5</f>
        <v>2</v>
      </c>
      <c r="C7" s="105">
        <f>'1_직전년도(1년간)재직근로자'!C5</f>
        <v>0</v>
      </c>
      <c r="D7" s="105">
        <f>'1_직전년도(1년간)재직근로자'!D5</f>
        <v>0</v>
      </c>
      <c r="E7" s="106">
        <f>'1_직전년도(1년간)재직근로자'!E5</f>
        <v>0</v>
      </c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5"/>
      <c r="R7" s="111"/>
      <c r="S7" s="110">
        <f t="shared" ref="S7:S55" si="0">R7/52.1</f>
        <v>0</v>
      </c>
    </row>
    <row r="8" spans="2:26" s="2" customFormat="1" ht="26.25" customHeight="1" x14ac:dyDescent="0.3">
      <c r="B8" s="105">
        <f>'1_직전년도(1년간)재직근로자'!B6</f>
        <v>3</v>
      </c>
      <c r="C8" s="105">
        <f>'1_직전년도(1년간)재직근로자'!C6</f>
        <v>0</v>
      </c>
      <c r="D8" s="105">
        <f>'1_직전년도(1년간)재직근로자'!D6</f>
        <v>0</v>
      </c>
      <c r="E8" s="106">
        <f>'1_직전년도(1년간)재직근로자'!E6</f>
        <v>0</v>
      </c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5"/>
      <c r="R8" s="111"/>
      <c r="S8" s="110">
        <f t="shared" si="0"/>
        <v>0</v>
      </c>
    </row>
    <row r="9" spans="2:26" s="2" customFormat="1" ht="26.25" customHeight="1" x14ac:dyDescent="0.3">
      <c r="B9" s="105">
        <f>'1_직전년도(1년간)재직근로자'!B7</f>
        <v>4</v>
      </c>
      <c r="C9" s="105">
        <f>'1_직전년도(1년간)재직근로자'!C7</f>
        <v>0</v>
      </c>
      <c r="D9" s="105">
        <f>'1_직전년도(1년간)재직근로자'!D7</f>
        <v>0</v>
      </c>
      <c r="E9" s="106">
        <f>'1_직전년도(1년간)재직근로자'!E7</f>
        <v>0</v>
      </c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5"/>
      <c r="R9" s="111"/>
      <c r="S9" s="110">
        <f t="shared" si="0"/>
        <v>0</v>
      </c>
      <c r="T9" s="4"/>
    </row>
    <row r="10" spans="2:26" s="2" customFormat="1" ht="26.25" customHeight="1" x14ac:dyDescent="0.3">
      <c r="B10" s="105">
        <f>'1_직전년도(1년간)재직근로자'!B8</f>
        <v>5</v>
      </c>
      <c r="C10" s="105">
        <f>'1_직전년도(1년간)재직근로자'!C8</f>
        <v>0</v>
      </c>
      <c r="D10" s="105">
        <f>'1_직전년도(1년간)재직근로자'!D8</f>
        <v>0</v>
      </c>
      <c r="E10" s="106">
        <f>'1_직전년도(1년간)재직근로자'!E8</f>
        <v>0</v>
      </c>
      <c r="F10" s="22"/>
      <c r="G10" s="22"/>
      <c r="H10" s="22"/>
      <c r="I10" s="22"/>
      <c r="J10" s="22"/>
      <c r="K10" s="22"/>
      <c r="L10" s="24"/>
      <c r="M10" s="24"/>
      <c r="N10" s="24"/>
      <c r="O10" s="24"/>
      <c r="P10" s="24"/>
      <c r="Q10" s="42"/>
      <c r="R10" s="111"/>
      <c r="S10" s="110">
        <f t="shared" si="0"/>
        <v>0</v>
      </c>
    </row>
    <row r="11" spans="2:26" s="2" customFormat="1" ht="26.25" customHeight="1" x14ac:dyDescent="0.3">
      <c r="B11" s="105">
        <f>'1_직전년도(1년간)재직근로자'!B9</f>
        <v>6</v>
      </c>
      <c r="C11" s="105">
        <f>'1_직전년도(1년간)재직근로자'!C9</f>
        <v>0</v>
      </c>
      <c r="D11" s="105">
        <f>'1_직전년도(1년간)재직근로자'!D9</f>
        <v>0</v>
      </c>
      <c r="E11" s="106">
        <f>'1_직전년도(1년간)재직근로자'!E9</f>
        <v>0</v>
      </c>
      <c r="F11" s="22"/>
      <c r="G11" s="22"/>
      <c r="H11" s="22"/>
      <c r="I11" s="22"/>
      <c r="J11" s="22"/>
      <c r="K11" s="22"/>
      <c r="L11" s="24"/>
      <c r="M11" s="24"/>
      <c r="N11" s="24"/>
      <c r="O11" s="24"/>
      <c r="P11" s="24"/>
      <c r="Q11" s="42"/>
      <c r="R11" s="111"/>
      <c r="S11" s="110">
        <f t="shared" si="0"/>
        <v>0</v>
      </c>
    </row>
    <row r="12" spans="2:26" s="2" customFormat="1" ht="26.25" customHeight="1" x14ac:dyDescent="0.3">
      <c r="B12" s="105">
        <f>'1_직전년도(1년간)재직근로자'!B10</f>
        <v>7</v>
      </c>
      <c r="C12" s="105">
        <f>'1_직전년도(1년간)재직근로자'!C10</f>
        <v>0</v>
      </c>
      <c r="D12" s="105">
        <f>'1_직전년도(1년간)재직근로자'!D10</f>
        <v>0</v>
      </c>
      <c r="E12" s="106">
        <f>'1_직전년도(1년간)재직근로자'!E10</f>
        <v>0</v>
      </c>
      <c r="F12" s="22"/>
      <c r="G12" s="22"/>
      <c r="H12" s="22"/>
      <c r="I12" s="22"/>
      <c r="J12" s="22"/>
      <c r="K12" s="22"/>
      <c r="L12" s="24"/>
      <c r="M12" s="24"/>
      <c r="N12" s="24"/>
      <c r="O12" s="24"/>
      <c r="P12" s="24"/>
      <c r="Q12" s="42"/>
      <c r="R12" s="111"/>
      <c r="S12" s="110">
        <f t="shared" si="0"/>
        <v>0</v>
      </c>
    </row>
    <row r="13" spans="2:26" s="2" customFormat="1" ht="26.25" customHeight="1" x14ac:dyDescent="0.3">
      <c r="B13" s="105">
        <f>'1_직전년도(1년간)재직근로자'!B11</f>
        <v>8</v>
      </c>
      <c r="C13" s="105">
        <f>'1_직전년도(1년간)재직근로자'!C11</f>
        <v>0</v>
      </c>
      <c r="D13" s="105">
        <f>'1_직전년도(1년간)재직근로자'!D11</f>
        <v>0</v>
      </c>
      <c r="E13" s="106">
        <f>'1_직전년도(1년간)재직근로자'!E11</f>
        <v>0</v>
      </c>
      <c r="F13" s="22"/>
      <c r="G13" s="22"/>
      <c r="H13" s="22"/>
      <c r="I13" s="22"/>
      <c r="J13" s="22"/>
      <c r="K13" s="22"/>
      <c r="L13" s="24"/>
      <c r="M13" s="24"/>
      <c r="N13" s="24"/>
      <c r="O13" s="24"/>
      <c r="P13" s="24"/>
      <c r="Q13" s="42"/>
      <c r="R13" s="111"/>
      <c r="S13" s="110">
        <f t="shared" si="0"/>
        <v>0</v>
      </c>
    </row>
    <row r="14" spans="2:26" s="2" customFormat="1" ht="26.25" customHeight="1" x14ac:dyDescent="0.3">
      <c r="B14" s="105">
        <f>'1_직전년도(1년간)재직근로자'!B12</f>
        <v>9</v>
      </c>
      <c r="C14" s="105">
        <f>'1_직전년도(1년간)재직근로자'!C12</f>
        <v>0</v>
      </c>
      <c r="D14" s="105">
        <f>'1_직전년도(1년간)재직근로자'!D12</f>
        <v>0</v>
      </c>
      <c r="E14" s="106">
        <f>'1_직전년도(1년간)재직근로자'!E12</f>
        <v>0</v>
      </c>
      <c r="F14" s="22"/>
      <c r="G14" s="22"/>
      <c r="H14" s="22"/>
      <c r="I14" s="22"/>
      <c r="J14" s="22"/>
      <c r="K14" s="22"/>
      <c r="L14" s="24"/>
      <c r="M14" s="24"/>
      <c r="N14" s="24"/>
      <c r="O14" s="24"/>
      <c r="P14" s="24"/>
      <c r="Q14" s="42"/>
      <c r="R14" s="111"/>
      <c r="S14" s="110">
        <f t="shared" si="0"/>
        <v>0</v>
      </c>
    </row>
    <row r="15" spans="2:26" s="2" customFormat="1" ht="26.25" customHeight="1" x14ac:dyDescent="0.3">
      <c r="B15" s="105">
        <f>'1_직전년도(1년간)재직근로자'!B13</f>
        <v>10</v>
      </c>
      <c r="C15" s="105">
        <f>'1_직전년도(1년간)재직근로자'!C13</f>
        <v>0</v>
      </c>
      <c r="D15" s="105">
        <f>'1_직전년도(1년간)재직근로자'!D13</f>
        <v>0</v>
      </c>
      <c r="E15" s="106">
        <f>'1_직전년도(1년간)재직근로자'!E13</f>
        <v>0</v>
      </c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5"/>
      <c r="R15" s="111"/>
      <c r="S15" s="110">
        <f t="shared" si="0"/>
        <v>0</v>
      </c>
    </row>
    <row r="16" spans="2:26" s="2" customFormat="1" ht="26.25" customHeight="1" x14ac:dyDescent="0.3">
      <c r="B16" s="105">
        <f>'1_직전년도(1년간)재직근로자'!B14</f>
        <v>11</v>
      </c>
      <c r="C16" s="105">
        <f>'1_직전년도(1년간)재직근로자'!C14</f>
        <v>0</v>
      </c>
      <c r="D16" s="105">
        <f>'1_직전년도(1년간)재직근로자'!D14</f>
        <v>0</v>
      </c>
      <c r="E16" s="106">
        <f>'1_직전년도(1년간)재직근로자'!E14</f>
        <v>0</v>
      </c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5"/>
      <c r="R16" s="111"/>
      <c r="S16" s="110">
        <f t="shared" si="0"/>
        <v>0</v>
      </c>
    </row>
    <row r="17" spans="2:20" s="2" customFormat="1" ht="26.25" customHeight="1" x14ac:dyDescent="0.3">
      <c r="B17" s="105">
        <f>'1_직전년도(1년간)재직근로자'!B15</f>
        <v>12</v>
      </c>
      <c r="C17" s="105">
        <f>'1_직전년도(1년간)재직근로자'!C15</f>
        <v>0</v>
      </c>
      <c r="D17" s="105">
        <f>'1_직전년도(1년간)재직근로자'!D15</f>
        <v>0</v>
      </c>
      <c r="E17" s="106">
        <f>'1_직전년도(1년간)재직근로자'!E15</f>
        <v>0</v>
      </c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5"/>
      <c r="R17" s="111"/>
      <c r="S17" s="110">
        <f t="shared" si="0"/>
        <v>0</v>
      </c>
    </row>
    <row r="18" spans="2:20" s="2" customFormat="1" ht="26.25" customHeight="1" x14ac:dyDescent="0.3">
      <c r="B18" s="105">
        <f>'1_직전년도(1년간)재직근로자'!B16</f>
        <v>13</v>
      </c>
      <c r="C18" s="105">
        <f>'1_직전년도(1년간)재직근로자'!C16</f>
        <v>0</v>
      </c>
      <c r="D18" s="105">
        <f>'1_직전년도(1년간)재직근로자'!D16</f>
        <v>0</v>
      </c>
      <c r="E18" s="106">
        <f>'1_직전년도(1년간)재직근로자'!E16</f>
        <v>0</v>
      </c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5"/>
      <c r="R18" s="111"/>
      <c r="S18" s="110">
        <f t="shared" ref="S18:S51" si="1">R18/52.1</f>
        <v>0</v>
      </c>
    </row>
    <row r="19" spans="2:20" s="2" customFormat="1" ht="26.25" customHeight="1" x14ac:dyDescent="0.3">
      <c r="B19" s="105">
        <f>'1_직전년도(1년간)재직근로자'!B17</f>
        <v>14</v>
      </c>
      <c r="C19" s="105">
        <f>'1_직전년도(1년간)재직근로자'!C17</f>
        <v>0</v>
      </c>
      <c r="D19" s="105">
        <f>'1_직전년도(1년간)재직근로자'!D17</f>
        <v>0</v>
      </c>
      <c r="E19" s="106">
        <f>'1_직전년도(1년간)재직근로자'!E17</f>
        <v>0</v>
      </c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5"/>
      <c r="R19" s="111"/>
      <c r="S19" s="110">
        <f t="shared" si="1"/>
        <v>0</v>
      </c>
      <c r="T19" s="4"/>
    </row>
    <row r="20" spans="2:20" s="2" customFormat="1" ht="26.25" customHeight="1" x14ac:dyDescent="0.3">
      <c r="B20" s="105">
        <f>'1_직전년도(1년간)재직근로자'!B18</f>
        <v>15</v>
      </c>
      <c r="C20" s="105">
        <f>'1_직전년도(1년간)재직근로자'!C18</f>
        <v>0</v>
      </c>
      <c r="D20" s="105">
        <f>'1_직전년도(1년간)재직근로자'!D18</f>
        <v>0</v>
      </c>
      <c r="E20" s="106">
        <f>'1_직전년도(1년간)재직근로자'!E18</f>
        <v>0</v>
      </c>
      <c r="F20" s="22"/>
      <c r="G20" s="22"/>
      <c r="H20" s="22"/>
      <c r="I20" s="22"/>
      <c r="J20" s="22"/>
      <c r="K20" s="22"/>
      <c r="L20" s="24"/>
      <c r="M20" s="24"/>
      <c r="N20" s="24"/>
      <c r="O20" s="24"/>
      <c r="P20" s="24"/>
      <c r="Q20" s="42"/>
      <c r="R20" s="111"/>
      <c r="S20" s="110">
        <f t="shared" si="1"/>
        <v>0</v>
      </c>
    </row>
    <row r="21" spans="2:20" s="2" customFormat="1" ht="26.25" customHeight="1" x14ac:dyDescent="0.3">
      <c r="B21" s="105">
        <f>'1_직전년도(1년간)재직근로자'!B19</f>
        <v>16</v>
      </c>
      <c r="C21" s="105">
        <f>'1_직전년도(1년간)재직근로자'!C19</f>
        <v>0</v>
      </c>
      <c r="D21" s="105">
        <f>'1_직전년도(1년간)재직근로자'!D19</f>
        <v>0</v>
      </c>
      <c r="E21" s="106">
        <f>'1_직전년도(1년간)재직근로자'!E19</f>
        <v>0</v>
      </c>
      <c r="F21" s="22"/>
      <c r="G21" s="22"/>
      <c r="H21" s="22"/>
      <c r="I21" s="22"/>
      <c r="J21" s="22"/>
      <c r="K21" s="22"/>
      <c r="L21" s="24"/>
      <c r="M21" s="24"/>
      <c r="N21" s="24"/>
      <c r="O21" s="24"/>
      <c r="P21" s="24"/>
      <c r="Q21" s="42"/>
      <c r="R21" s="111"/>
      <c r="S21" s="110">
        <f t="shared" si="1"/>
        <v>0</v>
      </c>
    </row>
    <row r="22" spans="2:20" s="2" customFormat="1" ht="26.25" customHeight="1" x14ac:dyDescent="0.3">
      <c r="B22" s="105">
        <f>'1_직전년도(1년간)재직근로자'!B20</f>
        <v>17</v>
      </c>
      <c r="C22" s="105">
        <f>'1_직전년도(1년간)재직근로자'!C20</f>
        <v>0</v>
      </c>
      <c r="D22" s="105">
        <f>'1_직전년도(1년간)재직근로자'!D20</f>
        <v>0</v>
      </c>
      <c r="E22" s="106">
        <f>'1_직전년도(1년간)재직근로자'!E20</f>
        <v>0</v>
      </c>
      <c r="F22" s="22"/>
      <c r="G22" s="22"/>
      <c r="H22" s="22"/>
      <c r="I22" s="22"/>
      <c r="J22" s="22"/>
      <c r="K22" s="22"/>
      <c r="L22" s="24"/>
      <c r="M22" s="24"/>
      <c r="N22" s="24"/>
      <c r="O22" s="24"/>
      <c r="P22" s="24"/>
      <c r="Q22" s="42"/>
      <c r="R22" s="111"/>
      <c r="S22" s="110">
        <f t="shared" si="1"/>
        <v>0</v>
      </c>
    </row>
    <row r="23" spans="2:20" s="2" customFormat="1" ht="26.25" customHeight="1" x14ac:dyDescent="0.3">
      <c r="B23" s="105">
        <f>'1_직전년도(1년간)재직근로자'!B21</f>
        <v>18</v>
      </c>
      <c r="C23" s="105">
        <f>'1_직전년도(1년간)재직근로자'!C21</f>
        <v>0</v>
      </c>
      <c r="D23" s="105">
        <f>'1_직전년도(1년간)재직근로자'!D21</f>
        <v>0</v>
      </c>
      <c r="E23" s="106">
        <f>'1_직전년도(1년간)재직근로자'!E21</f>
        <v>0</v>
      </c>
      <c r="F23" s="22"/>
      <c r="G23" s="22"/>
      <c r="H23" s="22"/>
      <c r="I23" s="22"/>
      <c r="J23" s="22"/>
      <c r="K23" s="22"/>
      <c r="L23" s="24"/>
      <c r="M23" s="24"/>
      <c r="N23" s="24"/>
      <c r="O23" s="24"/>
      <c r="P23" s="24"/>
      <c r="Q23" s="42"/>
      <c r="R23" s="111"/>
      <c r="S23" s="110">
        <f t="shared" si="1"/>
        <v>0</v>
      </c>
    </row>
    <row r="24" spans="2:20" s="2" customFormat="1" ht="26.25" customHeight="1" x14ac:dyDescent="0.3">
      <c r="B24" s="105">
        <f>'1_직전년도(1년간)재직근로자'!B22</f>
        <v>19</v>
      </c>
      <c r="C24" s="105">
        <f>'1_직전년도(1년간)재직근로자'!C22</f>
        <v>0</v>
      </c>
      <c r="D24" s="105">
        <f>'1_직전년도(1년간)재직근로자'!D22</f>
        <v>0</v>
      </c>
      <c r="E24" s="106">
        <f>'1_직전년도(1년간)재직근로자'!E22</f>
        <v>0</v>
      </c>
      <c r="F24" s="22"/>
      <c r="G24" s="22"/>
      <c r="H24" s="22"/>
      <c r="I24" s="22"/>
      <c r="J24" s="22"/>
      <c r="K24" s="22"/>
      <c r="L24" s="24"/>
      <c r="M24" s="24"/>
      <c r="N24" s="24"/>
      <c r="O24" s="24"/>
      <c r="P24" s="24"/>
      <c r="Q24" s="42"/>
      <c r="R24" s="111"/>
      <c r="S24" s="110">
        <f t="shared" si="1"/>
        <v>0</v>
      </c>
    </row>
    <row r="25" spans="2:20" s="2" customFormat="1" ht="26.25" customHeight="1" x14ac:dyDescent="0.3">
      <c r="B25" s="105">
        <f>'1_직전년도(1년간)재직근로자'!B23</f>
        <v>20</v>
      </c>
      <c r="C25" s="105">
        <f>'1_직전년도(1년간)재직근로자'!C23</f>
        <v>0</v>
      </c>
      <c r="D25" s="105">
        <f>'1_직전년도(1년간)재직근로자'!D23</f>
        <v>0</v>
      </c>
      <c r="E25" s="106">
        <f>'1_직전년도(1년간)재직근로자'!E23</f>
        <v>0</v>
      </c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5"/>
      <c r="R25" s="111"/>
      <c r="S25" s="110">
        <f t="shared" si="1"/>
        <v>0</v>
      </c>
    </row>
    <row r="26" spans="2:20" s="2" customFormat="1" ht="26.25" customHeight="1" x14ac:dyDescent="0.3">
      <c r="B26" s="105">
        <f>'1_직전년도(1년간)재직근로자'!B24</f>
        <v>21</v>
      </c>
      <c r="C26" s="105">
        <f>'1_직전년도(1년간)재직근로자'!C24</f>
        <v>0</v>
      </c>
      <c r="D26" s="105">
        <f>'1_직전년도(1년간)재직근로자'!D24</f>
        <v>0</v>
      </c>
      <c r="E26" s="106">
        <f>'1_직전년도(1년간)재직근로자'!E24</f>
        <v>0</v>
      </c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5"/>
      <c r="R26" s="111"/>
      <c r="S26" s="110">
        <f t="shared" si="1"/>
        <v>0</v>
      </c>
    </row>
    <row r="27" spans="2:20" s="2" customFormat="1" ht="26.25" customHeight="1" x14ac:dyDescent="0.3">
      <c r="B27" s="105">
        <f>'1_직전년도(1년간)재직근로자'!B25</f>
        <v>22</v>
      </c>
      <c r="C27" s="105">
        <f>'1_직전년도(1년간)재직근로자'!C25</f>
        <v>0</v>
      </c>
      <c r="D27" s="105">
        <f>'1_직전년도(1년간)재직근로자'!D25</f>
        <v>0</v>
      </c>
      <c r="E27" s="106">
        <f>'1_직전년도(1년간)재직근로자'!E25</f>
        <v>0</v>
      </c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5"/>
      <c r="R27" s="111"/>
      <c r="S27" s="110">
        <f t="shared" si="1"/>
        <v>0</v>
      </c>
    </row>
    <row r="28" spans="2:20" s="2" customFormat="1" ht="26.25" customHeight="1" x14ac:dyDescent="0.3">
      <c r="B28" s="105">
        <f>'1_직전년도(1년간)재직근로자'!B26</f>
        <v>23</v>
      </c>
      <c r="C28" s="105">
        <f>'1_직전년도(1년간)재직근로자'!C26</f>
        <v>0</v>
      </c>
      <c r="D28" s="105">
        <f>'1_직전년도(1년간)재직근로자'!D26</f>
        <v>0</v>
      </c>
      <c r="E28" s="106">
        <f>'1_직전년도(1년간)재직근로자'!E26</f>
        <v>0</v>
      </c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5"/>
      <c r="R28" s="111"/>
      <c r="S28" s="110">
        <f t="shared" si="1"/>
        <v>0</v>
      </c>
    </row>
    <row r="29" spans="2:20" s="2" customFormat="1" ht="26.25" customHeight="1" x14ac:dyDescent="0.3">
      <c r="B29" s="105">
        <f>'1_직전년도(1년간)재직근로자'!B27</f>
        <v>24</v>
      </c>
      <c r="C29" s="105">
        <f>'1_직전년도(1년간)재직근로자'!C27</f>
        <v>0</v>
      </c>
      <c r="D29" s="105">
        <f>'1_직전년도(1년간)재직근로자'!D27</f>
        <v>0</v>
      </c>
      <c r="E29" s="106">
        <f>'1_직전년도(1년간)재직근로자'!E27</f>
        <v>0</v>
      </c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5"/>
      <c r="R29" s="111"/>
      <c r="S29" s="110">
        <f t="shared" si="1"/>
        <v>0</v>
      </c>
      <c r="T29" s="4"/>
    </row>
    <row r="30" spans="2:20" s="2" customFormat="1" ht="26.25" customHeight="1" x14ac:dyDescent="0.3">
      <c r="B30" s="105">
        <f>'1_직전년도(1년간)재직근로자'!B28</f>
        <v>25</v>
      </c>
      <c r="C30" s="105">
        <f>'1_직전년도(1년간)재직근로자'!C28</f>
        <v>0</v>
      </c>
      <c r="D30" s="105">
        <f>'1_직전년도(1년간)재직근로자'!D28</f>
        <v>0</v>
      </c>
      <c r="E30" s="106">
        <f>'1_직전년도(1년간)재직근로자'!E28</f>
        <v>0</v>
      </c>
      <c r="F30" s="22"/>
      <c r="G30" s="22"/>
      <c r="H30" s="22"/>
      <c r="I30" s="22"/>
      <c r="J30" s="22"/>
      <c r="K30" s="22"/>
      <c r="L30" s="24"/>
      <c r="M30" s="24"/>
      <c r="N30" s="24"/>
      <c r="O30" s="24"/>
      <c r="P30" s="24"/>
      <c r="Q30" s="42"/>
      <c r="R30" s="111"/>
      <c r="S30" s="110">
        <f t="shared" si="1"/>
        <v>0</v>
      </c>
    </row>
    <row r="31" spans="2:20" s="2" customFormat="1" ht="26.25" customHeight="1" x14ac:dyDescent="0.3">
      <c r="B31" s="105">
        <f>'1_직전년도(1년간)재직근로자'!B29</f>
        <v>26</v>
      </c>
      <c r="C31" s="105">
        <f>'1_직전년도(1년간)재직근로자'!C29</f>
        <v>0</v>
      </c>
      <c r="D31" s="105">
        <f>'1_직전년도(1년간)재직근로자'!D29</f>
        <v>0</v>
      </c>
      <c r="E31" s="106">
        <f>'1_직전년도(1년간)재직근로자'!E29</f>
        <v>0</v>
      </c>
      <c r="F31" s="22"/>
      <c r="G31" s="22"/>
      <c r="H31" s="22"/>
      <c r="I31" s="22"/>
      <c r="J31" s="22"/>
      <c r="K31" s="22"/>
      <c r="L31" s="24"/>
      <c r="M31" s="24"/>
      <c r="N31" s="24"/>
      <c r="O31" s="24"/>
      <c r="P31" s="24"/>
      <c r="Q31" s="42"/>
      <c r="R31" s="111"/>
      <c r="S31" s="110">
        <f t="shared" si="1"/>
        <v>0</v>
      </c>
    </row>
    <row r="32" spans="2:20" s="2" customFormat="1" ht="26.25" customHeight="1" x14ac:dyDescent="0.3">
      <c r="B32" s="105">
        <f>'1_직전년도(1년간)재직근로자'!B30</f>
        <v>27</v>
      </c>
      <c r="C32" s="105">
        <f>'1_직전년도(1년간)재직근로자'!C30</f>
        <v>0</v>
      </c>
      <c r="D32" s="105">
        <f>'1_직전년도(1년간)재직근로자'!D30</f>
        <v>0</v>
      </c>
      <c r="E32" s="106">
        <f>'1_직전년도(1년간)재직근로자'!E30</f>
        <v>0</v>
      </c>
      <c r="F32" s="22"/>
      <c r="G32" s="22"/>
      <c r="H32" s="22"/>
      <c r="I32" s="22"/>
      <c r="J32" s="22"/>
      <c r="K32" s="22"/>
      <c r="L32" s="24"/>
      <c r="M32" s="24"/>
      <c r="N32" s="24"/>
      <c r="O32" s="24"/>
      <c r="P32" s="24"/>
      <c r="Q32" s="42"/>
      <c r="R32" s="111"/>
      <c r="S32" s="110">
        <f t="shared" si="1"/>
        <v>0</v>
      </c>
    </row>
    <row r="33" spans="2:20" s="2" customFormat="1" ht="26.25" customHeight="1" x14ac:dyDescent="0.3">
      <c r="B33" s="105">
        <f>'1_직전년도(1년간)재직근로자'!B31</f>
        <v>28</v>
      </c>
      <c r="C33" s="105">
        <f>'1_직전년도(1년간)재직근로자'!C31</f>
        <v>0</v>
      </c>
      <c r="D33" s="105">
        <f>'1_직전년도(1년간)재직근로자'!D31</f>
        <v>0</v>
      </c>
      <c r="E33" s="106">
        <f>'1_직전년도(1년간)재직근로자'!E31</f>
        <v>0</v>
      </c>
      <c r="F33" s="22"/>
      <c r="G33" s="22"/>
      <c r="H33" s="22"/>
      <c r="I33" s="22"/>
      <c r="J33" s="22"/>
      <c r="K33" s="22"/>
      <c r="L33" s="24"/>
      <c r="M33" s="24"/>
      <c r="N33" s="24"/>
      <c r="O33" s="24"/>
      <c r="P33" s="24"/>
      <c r="Q33" s="42"/>
      <c r="R33" s="111"/>
      <c r="S33" s="110">
        <f t="shared" si="1"/>
        <v>0</v>
      </c>
    </row>
    <row r="34" spans="2:20" s="2" customFormat="1" ht="26.25" customHeight="1" x14ac:dyDescent="0.3">
      <c r="B34" s="105">
        <f>'1_직전년도(1년간)재직근로자'!B32</f>
        <v>29</v>
      </c>
      <c r="C34" s="105">
        <f>'1_직전년도(1년간)재직근로자'!C32</f>
        <v>0</v>
      </c>
      <c r="D34" s="105">
        <f>'1_직전년도(1년간)재직근로자'!D32</f>
        <v>0</v>
      </c>
      <c r="E34" s="106">
        <f>'1_직전년도(1년간)재직근로자'!E32</f>
        <v>0</v>
      </c>
      <c r="F34" s="22"/>
      <c r="G34" s="22"/>
      <c r="H34" s="22"/>
      <c r="I34" s="22"/>
      <c r="J34" s="22"/>
      <c r="K34" s="22"/>
      <c r="L34" s="24"/>
      <c r="M34" s="24"/>
      <c r="N34" s="24"/>
      <c r="O34" s="24"/>
      <c r="P34" s="24"/>
      <c r="Q34" s="42"/>
      <c r="R34" s="111"/>
      <c r="S34" s="110">
        <f t="shared" si="1"/>
        <v>0</v>
      </c>
    </row>
    <row r="35" spans="2:20" s="2" customFormat="1" ht="26.25" customHeight="1" x14ac:dyDescent="0.3">
      <c r="B35" s="105">
        <f>'1_직전년도(1년간)재직근로자'!B33</f>
        <v>30</v>
      </c>
      <c r="C35" s="105">
        <f>'1_직전년도(1년간)재직근로자'!C33</f>
        <v>0</v>
      </c>
      <c r="D35" s="105">
        <f>'1_직전년도(1년간)재직근로자'!D33</f>
        <v>0</v>
      </c>
      <c r="E35" s="106">
        <f>'1_직전년도(1년간)재직근로자'!E33</f>
        <v>0</v>
      </c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5"/>
      <c r="R35" s="111"/>
      <c r="S35" s="110">
        <f t="shared" si="1"/>
        <v>0</v>
      </c>
    </row>
    <row r="36" spans="2:20" s="2" customFormat="1" ht="26.25" customHeight="1" x14ac:dyDescent="0.3">
      <c r="B36" s="105">
        <f>'1_직전년도(1년간)재직근로자'!B34</f>
        <v>31</v>
      </c>
      <c r="C36" s="105">
        <f>'1_직전년도(1년간)재직근로자'!C34</f>
        <v>0</v>
      </c>
      <c r="D36" s="105">
        <f>'1_직전년도(1년간)재직근로자'!D34</f>
        <v>0</v>
      </c>
      <c r="E36" s="106">
        <f>'1_직전년도(1년간)재직근로자'!E34</f>
        <v>0</v>
      </c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5"/>
      <c r="R36" s="111"/>
      <c r="S36" s="110">
        <f t="shared" si="1"/>
        <v>0</v>
      </c>
    </row>
    <row r="37" spans="2:20" s="2" customFormat="1" ht="26.25" customHeight="1" x14ac:dyDescent="0.3">
      <c r="B37" s="105">
        <f>'1_직전년도(1년간)재직근로자'!B35</f>
        <v>32</v>
      </c>
      <c r="C37" s="105">
        <f>'1_직전년도(1년간)재직근로자'!C35</f>
        <v>0</v>
      </c>
      <c r="D37" s="105">
        <f>'1_직전년도(1년간)재직근로자'!D35</f>
        <v>0</v>
      </c>
      <c r="E37" s="106">
        <f>'1_직전년도(1년간)재직근로자'!E35</f>
        <v>0</v>
      </c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5"/>
      <c r="R37" s="111"/>
      <c r="S37" s="110">
        <f t="shared" si="1"/>
        <v>0</v>
      </c>
    </row>
    <row r="38" spans="2:20" s="2" customFormat="1" ht="26.25" customHeight="1" x14ac:dyDescent="0.3">
      <c r="B38" s="105">
        <f>'1_직전년도(1년간)재직근로자'!B36</f>
        <v>33</v>
      </c>
      <c r="C38" s="105">
        <f>'1_직전년도(1년간)재직근로자'!C36</f>
        <v>0</v>
      </c>
      <c r="D38" s="105">
        <f>'1_직전년도(1년간)재직근로자'!D36</f>
        <v>0</v>
      </c>
      <c r="E38" s="106">
        <f>'1_직전년도(1년간)재직근로자'!E36</f>
        <v>0</v>
      </c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5"/>
      <c r="R38" s="111"/>
      <c r="S38" s="110">
        <f t="shared" ref="S38:S50" si="2">R38/52.1</f>
        <v>0</v>
      </c>
    </row>
    <row r="39" spans="2:20" s="2" customFormat="1" ht="26.25" customHeight="1" x14ac:dyDescent="0.3">
      <c r="B39" s="105">
        <f>'1_직전년도(1년간)재직근로자'!B37</f>
        <v>34</v>
      </c>
      <c r="C39" s="105">
        <f>'1_직전년도(1년간)재직근로자'!C37</f>
        <v>0</v>
      </c>
      <c r="D39" s="105">
        <f>'1_직전년도(1년간)재직근로자'!D37</f>
        <v>0</v>
      </c>
      <c r="E39" s="106">
        <f>'1_직전년도(1년간)재직근로자'!E37</f>
        <v>0</v>
      </c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5"/>
      <c r="R39" s="111"/>
      <c r="S39" s="110">
        <f t="shared" si="2"/>
        <v>0</v>
      </c>
      <c r="T39" s="4"/>
    </row>
    <row r="40" spans="2:20" s="2" customFormat="1" ht="26.25" customHeight="1" x14ac:dyDescent="0.3">
      <c r="B40" s="105">
        <f>'1_직전년도(1년간)재직근로자'!B38</f>
        <v>35</v>
      </c>
      <c r="C40" s="105">
        <f>'1_직전년도(1년간)재직근로자'!C38</f>
        <v>0</v>
      </c>
      <c r="D40" s="105">
        <f>'1_직전년도(1년간)재직근로자'!D38</f>
        <v>0</v>
      </c>
      <c r="E40" s="106">
        <f>'1_직전년도(1년간)재직근로자'!E38</f>
        <v>0</v>
      </c>
      <c r="F40" s="22"/>
      <c r="G40" s="22"/>
      <c r="H40" s="22"/>
      <c r="I40" s="22"/>
      <c r="J40" s="22"/>
      <c r="K40" s="22"/>
      <c r="L40" s="24"/>
      <c r="M40" s="24"/>
      <c r="N40" s="24"/>
      <c r="O40" s="24"/>
      <c r="P40" s="24"/>
      <c r="Q40" s="42"/>
      <c r="R40" s="111"/>
      <c r="S40" s="110">
        <f t="shared" si="2"/>
        <v>0</v>
      </c>
    </row>
    <row r="41" spans="2:20" s="2" customFormat="1" ht="26.25" customHeight="1" x14ac:dyDescent="0.3">
      <c r="B41" s="105">
        <f>'1_직전년도(1년간)재직근로자'!B39</f>
        <v>36</v>
      </c>
      <c r="C41" s="105">
        <f>'1_직전년도(1년간)재직근로자'!C39</f>
        <v>0</v>
      </c>
      <c r="D41" s="105">
        <f>'1_직전년도(1년간)재직근로자'!D39</f>
        <v>0</v>
      </c>
      <c r="E41" s="106">
        <f>'1_직전년도(1년간)재직근로자'!E39</f>
        <v>0</v>
      </c>
      <c r="F41" s="22"/>
      <c r="G41" s="22"/>
      <c r="H41" s="22"/>
      <c r="I41" s="22"/>
      <c r="J41" s="22"/>
      <c r="K41" s="22"/>
      <c r="L41" s="24"/>
      <c r="M41" s="24"/>
      <c r="N41" s="24"/>
      <c r="O41" s="24"/>
      <c r="P41" s="24"/>
      <c r="Q41" s="42"/>
      <c r="R41" s="111"/>
      <c r="S41" s="110">
        <f t="shared" si="2"/>
        <v>0</v>
      </c>
    </row>
    <row r="42" spans="2:20" s="2" customFormat="1" ht="26.25" customHeight="1" x14ac:dyDescent="0.3">
      <c r="B42" s="105">
        <f>'1_직전년도(1년간)재직근로자'!B40</f>
        <v>37</v>
      </c>
      <c r="C42" s="105">
        <f>'1_직전년도(1년간)재직근로자'!C40</f>
        <v>0</v>
      </c>
      <c r="D42" s="105">
        <f>'1_직전년도(1년간)재직근로자'!D40</f>
        <v>0</v>
      </c>
      <c r="E42" s="106">
        <f>'1_직전년도(1년간)재직근로자'!E40</f>
        <v>0</v>
      </c>
      <c r="F42" s="22"/>
      <c r="G42" s="22"/>
      <c r="H42" s="22"/>
      <c r="I42" s="22"/>
      <c r="J42" s="22"/>
      <c r="K42" s="22"/>
      <c r="L42" s="24"/>
      <c r="M42" s="24"/>
      <c r="N42" s="24"/>
      <c r="O42" s="24"/>
      <c r="P42" s="24"/>
      <c r="Q42" s="42"/>
      <c r="R42" s="111"/>
      <c r="S42" s="110">
        <f t="shared" si="2"/>
        <v>0</v>
      </c>
    </row>
    <row r="43" spans="2:20" s="2" customFormat="1" ht="26.25" customHeight="1" x14ac:dyDescent="0.3">
      <c r="B43" s="105">
        <f>'1_직전년도(1년간)재직근로자'!B41</f>
        <v>38</v>
      </c>
      <c r="C43" s="105">
        <f>'1_직전년도(1년간)재직근로자'!C41</f>
        <v>0</v>
      </c>
      <c r="D43" s="105">
        <f>'1_직전년도(1년간)재직근로자'!D41</f>
        <v>0</v>
      </c>
      <c r="E43" s="106">
        <f>'1_직전년도(1년간)재직근로자'!E41</f>
        <v>0</v>
      </c>
      <c r="F43" s="22"/>
      <c r="G43" s="22"/>
      <c r="H43" s="22"/>
      <c r="I43" s="22"/>
      <c r="J43" s="22"/>
      <c r="K43" s="22"/>
      <c r="L43" s="24"/>
      <c r="M43" s="24"/>
      <c r="N43" s="24"/>
      <c r="O43" s="24"/>
      <c r="P43" s="24"/>
      <c r="Q43" s="42"/>
      <c r="R43" s="111"/>
      <c r="S43" s="110">
        <f t="shared" si="2"/>
        <v>0</v>
      </c>
    </row>
    <row r="44" spans="2:20" s="2" customFormat="1" ht="26.25" customHeight="1" x14ac:dyDescent="0.3">
      <c r="B44" s="105">
        <f>'1_직전년도(1년간)재직근로자'!B42</f>
        <v>39</v>
      </c>
      <c r="C44" s="105">
        <f>'1_직전년도(1년간)재직근로자'!C42</f>
        <v>0</v>
      </c>
      <c r="D44" s="105">
        <f>'1_직전년도(1년간)재직근로자'!D42</f>
        <v>0</v>
      </c>
      <c r="E44" s="106">
        <f>'1_직전년도(1년간)재직근로자'!E42</f>
        <v>0</v>
      </c>
      <c r="F44" s="22"/>
      <c r="G44" s="22"/>
      <c r="H44" s="22"/>
      <c r="I44" s="22"/>
      <c r="J44" s="22"/>
      <c r="K44" s="22"/>
      <c r="L44" s="24"/>
      <c r="M44" s="24"/>
      <c r="N44" s="24"/>
      <c r="O44" s="24"/>
      <c r="P44" s="24"/>
      <c r="Q44" s="42"/>
      <c r="R44" s="111"/>
      <c r="S44" s="110">
        <f t="shared" si="2"/>
        <v>0</v>
      </c>
    </row>
    <row r="45" spans="2:20" s="2" customFormat="1" ht="26.25" customHeight="1" x14ac:dyDescent="0.3">
      <c r="B45" s="105">
        <f>'1_직전년도(1년간)재직근로자'!B43</f>
        <v>40</v>
      </c>
      <c r="C45" s="105">
        <f>'1_직전년도(1년간)재직근로자'!C43</f>
        <v>0</v>
      </c>
      <c r="D45" s="105">
        <f>'1_직전년도(1년간)재직근로자'!D43</f>
        <v>0</v>
      </c>
      <c r="E45" s="106">
        <f>'1_직전년도(1년간)재직근로자'!E43</f>
        <v>0</v>
      </c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5"/>
      <c r="R45" s="111"/>
      <c r="S45" s="110">
        <f t="shared" si="2"/>
        <v>0</v>
      </c>
    </row>
    <row r="46" spans="2:20" s="2" customFormat="1" ht="26.25" customHeight="1" x14ac:dyDescent="0.3">
      <c r="B46" s="105">
        <f>'1_직전년도(1년간)재직근로자'!B44</f>
        <v>41</v>
      </c>
      <c r="C46" s="105">
        <f>'1_직전년도(1년간)재직근로자'!C44</f>
        <v>0</v>
      </c>
      <c r="D46" s="105">
        <f>'1_직전년도(1년간)재직근로자'!D44</f>
        <v>0</v>
      </c>
      <c r="E46" s="106">
        <f>'1_직전년도(1년간)재직근로자'!E44</f>
        <v>0</v>
      </c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5"/>
      <c r="R46" s="111"/>
      <c r="S46" s="110">
        <f t="shared" si="2"/>
        <v>0</v>
      </c>
    </row>
    <row r="47" spans="2:20" s="2" customFormat="1" ht="26.25" customHeight="1" x14ac:dyDescent="0.3">
      <c r="B47" s="105">
        <f>'1_직전년도(1년간)재직근로자'!B45</f>
        <v>42</v>
      </c>
      <c r="C47" s="105">
        <f>'1_직전년도(1년간)재직근로자'!C45</f>
        <v>0</v>
      </c>
      <c r="D47" s="105">
        <f>'1_직전년도(1년간)재직근로자'!D45</f>
        <v>0</v>
      </c>
      <c r="E47" s="106">
        <f>'1_직전년도(1년간)재직근로자'!E45</f>
        <v>0</v>
      </c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5"/>
      <c r="R47" s="111"/>
      <c r="S47" s="110">
        <f t="shared" si="2"/>
        <v>0</v>
      </c>
    </row>
    <row r="48" spans="2:20" s="2" customFormat="1" ht="26.25" customHeight="1" x14ac:dyDescent="0.3">
      <c r="B48" s="105">
        <f>'1_직전년도(1년간)재직근로자'!B46</f>
        <v>43</v>
      </c>
      <c r="C48" s="105">
        <f>'1_직전년도(1년간)재직근로자'!C46</f>
        <v>0</v>
      </c>
      <c r="D48" s="105">
        <f>'1_직전년도(1년간)재직근로자'!D46</f>
        <v>0</v>
      </c>
      <c r="E48" s="106">
        <f>'1_직전년도(1년간)재직근로자'!E46</f>
        <v>0</v>
      </c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5"/>
      <c r="R48" s="111"/>
      <c r="S48" s="110">
        <f t="shared" si="2"/>
        <v>0</v>
      </c>
    </row>
    <row r="49" spans="2:20" s="2" customFormat="1" ht="26.25" customHeight="1" x14ac:dyDescent="0.3">
      <c r="B49" s="105">
        <f>'1_직전년도(1년간)재직근로자'!B47</f>
        <v>44</v>
      </c>
      <c r="C49" s="105">
        <f>'1_직전년도(1년간)재직근로자'!C47</f>
        <v>0</v>
      </c>
      <c r="D49" s="105">
        <f>'1_직전년도(1년간)재직근로자'!D47</f>
        <v>0</v>
      </c>
      <c r="E49" s="106">
        <f>'1_직전년도(1년간)재직근로자'!E47</f>
        <v>0</v>
      </c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5"/>
      <c r="R49" s="111"/>
      <c r="S49" s="110">
        <f t="shared" si="2"/>
        <v>0</v>
      </c>
    </row>
    <row r="50" spans="2:20" s="2" customFormat="1" ht="26.25" customHeight="1" x14ac:dyDescent="0.3">
      <c r="B50" s="105">
        <f>'1_직전년도(1년간)재직근로자'!B48</f>
        <v>45</v>
      </c>
      <c r="C50" s="105">
        <f>'1_직전년도(1년간)재직근로자'!C48</f>
        <v>0</v>
      </c>
      <c r="D50" s="105">
        <f>'1_직전년도(1년간)재직근로자'!D48</f>
        <v>0</v>
      </c>
      <c r="E50" s="106">
        <f>'1_직전년도(1년간)재직근로자'!E48</f>
        <v>0</v>
      </c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5"/>
      <c r="R50" s="111"/>
      <c r="S50" s="110">
        <f t="shared" si="2"/>
        <v>0</v>
      </c>
    </row>
    <row r="51" spans="2:20" s="2" customFormat="1" ht="26.25" customHeight="1" x14ac:dyDescent="0.3">
      <c r="B51" s="105">
        <f>'1_직전년도(1년간)재직근로자'!B49</f>
        <v>46</v>
      </c>
      <c r="C51" s="105">
        <f>'1_직전년도(1년간)재직근로자'!C49</f>
        <v>0</v>
      </c>
      <c r="D51" s="105">
        <f>'1_직전년도(1년간)재직근로자'!D49</f>
        <v>0</v>
      </c>
      <c r="E51" s="106">
        <f>'1_직전년도(1년간)재직근로자'!E49</f>
        <v>0</v>
      </c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5"/>
      <c r="R51" s="111"/>
      <c r="S51" s="110">
        <f t="shared" si="1"/>
        <v>0</v>
      </c>
    </row>
    <row r="52" spans="2:20" s="2" customFormat="1" ht="26.25" customHeight="1" x14ac:dyDescent="0.3">
      <c r="B52" s="105">
        <f>'1_직전년도(1년간)재직근로자'!B50</f>
        <v>47</v>
      </c>
      <c r="C52" s="105">
        <f>'1_직전년도(1년간)재직근로자'!C50</f>
        <v>0</v>
      </c>
      <c r="D52" s="105">
        <f>'1_직전년도(1년간)재직근로자'!D50</f>
        <v>0</v>
      </c>
      <c r="E52" s="106">
        <f>'1_직전년도(1년간)재직근로자'!E50</f>
        <v>0</v>
      </c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5"/>
      <c r="R52" s="111"/>
      <c r="S52" s="110">
        <f t="shared" si="0"/>
        <v>0</v>
      </c>
    </row>
    <row r="53" spans="2:20" s="2" customFormat="1" ht="26.25" customHeight="1" x14ac:dyDescent="0.3">
      <c r="B53" s="105">
        <f>'1_직전년도(1년간)재직근로자'!B51</f>
        <v>48</v>
      </c>
      <c r="C53" s="105">
        <f>'1_직전년도(1년간)재직근로자'!C51</f>
        <v>0</v>
      </c>
      <c r="D53" s="105">
        <f>'1_직전년도(1년간)재직근로자'!D51</f>
        <v>0</v>
      </c>
      <c r="E53" s="106">
        <f>'1_직전년도(1년간)재직근로자'!E51</f>
        <v>0</v>
      </c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5"/>
      <c r="R53" s="111"/>
      <c r="S53" s="110">
        <f t="shared" si="0"/>
        <v>0</v>
      </c>
    </row>
    <row r="54" spans="2:20" s="2" customFormat="1" ht="26.25" customHeight="1" x14ac:dyDescent="0.3">
      <c r="B54" s="105">
        <f>'1_직전년도(1년간)재직근로자'!B52</f>
        <v>49</v>
      </c>
      <c r="C54" s="105">
        <f>'1_직전년도(1년간)재직근로자'!C52</f>
        <v>0</v>
      </c>
      <c r="D54" s="105">
        <f>'1_직전년도(1년간)재직근로자'!D52</f>
        <v>0</v>
      </c>
      <c r="E54" s="106">
        <f>'1_직전년도(1년간)재직근로자'!E52</f>
        <v>0</v>
      </c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5"/>
      <c r="R54" s="111"/>
      <c r="S54" s="110">
        <f t="shared" si="0"/>
        <v>0</v>
      </c>
    </row>
    <row r="55" spans="2:20" s="2" customFormat="1" ht="26.25" customHeight="1" x14ac:dyDescent="0.3">
      <c r="B55" s="105">
        <f>'1_직전년도(1년간)재직근로자'!B53</f>
        <v>50</v>
      </c>
      <c r="C55" s="105">
        <f>'1_직전년도(1년간)재직근로자'!C53</f>
        <v>0</v>
      </c>
      <c r="D55" s="105">
        <f>'1_직전년도(1년간)재직근로자'!D53</f>
        <v>0</v>
      </c>
      <c r="E55" s="106">
        <f>'1_직전년도(1년간)재직근로자'!E53</f>
        <v>0</v>
      </c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5"/>
      <c r="R55" s="111"/>
      <c r="S55" s="110">
        <f t="shared" si="0"/>
        <v>0</v>
      </c>
    </row>
    <row r="56" spans="2:20" s="2" customFormat="1" ht="26.25" customHeight="1" x14ac:dyDescent="0.3">
      <c r="B56" s="105">
        <f>'1_직전년도(1년간)재직근로자'!B54</f>
        <v>51</v>
      </c>
      <c r="C56" s="105">
        <f>'1_직전년도(1년간)재직근로자'!C54</f>
        <v>0</v>
      </c>
      <c r="D56" s="105">
        <f>'1_직전년도(1년간)재직근로자'!D54</f>
        <v>0</v>
      </c>
      <c r="E56" s="106">
        <f>'1_직전년도(1년간)재직근로자'!E54</f>
        <v>0</v>
      </c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5"/>
      <c r="R56" s="112"/>
      <c r="S56" s="110">
        <f>R56/52.1</f>
        <v>0</v>
      </c>
    </row>
    <row r="57" spans="2:20" s="2" customFormat="1" ht="26.25" customHeight="1" x14ac:dyDescent="0.3">
      <c r="B57" s="105">
        <f>'1_직전년도(1년간)재직근로자'!B55</f>
        <v>52</v>
      </c>
      <c r="C57" s="105">
        <f>'1_직전년도(1년간)재직근로자'!C55</f>
        <v>0</v>
      </c>
      <c r="D57" s="105">
        <f>'1_직전년도(1년간)재직근로자'!D55</f>
        <v>0</v>
      </c>
      <c r="E57" s="106">
        <f>'1_직전년도(1년간)재직근로자'!E55</f>
        <v>0</v>
      </c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5"/>
      <c r="R57" s="111"/>
      <c r="S57" s="110">
        <f t="shared" ref="S57:S105" si="3">R57/52.1</f>
        <v>0</v>
      </c>
    </row>
    <row r="58" spans="2:20" s="2" customFormat="1" ht="26.25" customHeight="1" x14ac:dyDescent="0.3">
      <c r="B58" s="105">
        <f>'1_직전년도(1년간)재직근로자'!B56</f>
        <v>53</v>
      </c>
      <c r="C58" s="105">
        <f>'1_직전년도(1년간)재직근로자'!C56</f>
        <v>0</v>
      </c>
      <c r="D58" s="105">
        <f>'1_직전년도(1년간)재직근로자'!D56</f>
        <v>0</v>
      </c>
      <c r="E58" s="106">
        <f>'1_직전년도(1년간)재직근로자'!E56</f>
        <v>0</v>
      </c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5"/>
      <c r="R58" s="111"/>
      <c r="S58" s="110">
        <f t="shared" si="3"/>
        <v>0</v>
      </c>
    </row>
    <row r="59" spans="2:20" s="2" customFormat="1" ht="26.25" customHeight="1" x14ac:dyDescent="0.3">
      <c r="B59" s="105">
        <f>'1_직전년도(1년간)재직근로자'!B57</f>
        <v>54</v>
      </c>
      <c r="C59" s="105">
        <f>'1_직전년도(1년간)재직근로자'!C57</f>
        <v>0</v>
      </c>
      <c r="D59" s="105">
        <f>'1_직전년도(1년간)재직근로자'!D57</f>
        <v>0</v>
      </c>
      <c r="E59" s="106">
        <f>'1_직전년도(1년간)재직근로자'!E57</f>
        <v>0</v>
      </c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5"/>
      <c r="R59" s="111"/>
      <c r="S59" s="110">
        <f t="shared" si="3"/>
        <v>0</v>
      </c>
      <c r="T59" s="4"/>
    </row>
    <row r="60" spans="2:20" s="2" customFormat="1" ht="26.25" customHeight="1" x14ac:dyDescent="0.3">
      <c r="B60" s="105">
        <f>'1_직전년도(1년간)재직근로자'!B58</f>
        <v>55</v>
      </c>
      <c r="C60" s="105">
        <f>'1_직전년도(1년간)재직근로자'!C58</f>
        <v>0</v>
      </c>
      <c r="D60" s="105">
        <f>'1_직전년도(1년간)재직근로자'!D58</f>
        <v>0</v>
      </c>
      <c r="E60" s="106">
        <f>'1_직전년도(1년간)재직근로자'!E58</f>
        <v>0</v>
      </c>
      <c r="F60" s="22"/>
      <c r="G60" s="22"/>
      <c r="H60" s="22"/>
      <c r="I60" s="22"/>
      <c r="J60" s="22"/>
      <c r="K60" s="22"/>
      <c r="L60" s="24"/>
      <c r="M60" s="24"/>
      <c r="N60" s="24"/>
      <c r="O60" s="24"/>
      <c r="P60" s="24"/>
      <c r="Q60" s="42"/>
      <c r="R60" s="111"/>
      <c r="S60" s="110">
        <f t="shared" si="3"/>
        <v>0</v>
      </c>
    </row>
    <row r="61" spans="2:20" s="2" customFormat="1" ht="26.25" customHeight="1" x14ac:dyDescent="0.3">
      <c r="B61" s="105">
        <f>'1_직전년도(1년간)재직근로자'!B59</f>
        <v>56</v>
      </c>
      <c r="C61" s="105">
        <f>'1_직전년도(1년간)재직근로자'!C59</f>
        <v>0</v>
      </c>
      <c r="D61" s="105">
        <f>'1_직전년도(1년간)재직근로자'!D59</f>
        <v>0</v>
      </c>
      <c r="E61" s="106">
        <f>'1_직전년도(1년간)재직근로자'!E59</f>
        <v>0</v>
      </c>
      <c r="F61" s="22"/>
      <c r="G61" s="22"/>
      <c r="H61" s="22"/>
      <c r="I61" s="22"/>
      <c r="J61" s="22"/>
      <c r="K61" s="22"/>
      <c r="L61" s="24"/>
      <c r="M61" s="24"/>
      <c r="N61" s="24"/>
      <c r="O61" s="24"/>
      <c r="P61" s="24"/>
      <c r="Q61" s="42"/>
      <c r="R61" s="111"/>
      <c r="S61" s="110">
        <f t="shared" si="3"/>
        <v>0</v>
      </c>
    </row>
    <row r="62" spans="2:20" s="2" customFormat="1" ht="26.25" customHeight="1" x14ac:dyDescent="0.3">
      <c r="B62" s="105">
        <f>'1_직전년도(1년간)재직근로자'!B60</f>
        <v>57</v>
      </c>
      <c r="C62" s="105">
        <f>'1_직전년도(1년간)재직근로자'!C60</f>
        <v>0</v>
      </c>
      <c r="D62" s="105">
        <f>'1_직전년도(1년간)재직근로자'!D60</f>
        <v>0</v>
      </c>
      <c r="E62" s="106">
        <f>'1_직전년도(1년간)재직근로자'!E60</f>
        <v>0</v>
      </c>
      <c r="F62" s="22"/>
      <c r="G62" s="22"/>
      <c r="H62" s="22"/>
      <c r="I62" s="22"/>
      <c r="J62" s="22"/>
      <c r="K62" s="22"/>
      <c r="L62" s="24"/>
      <c r="M62" s="24"/>
      <c r="N62" s="24"/>
      <c r="O62" s="24"/>
      <c r="P62" s="24"/>
      <c r="Q62" s="42"/>
      <c r="R62" s="111"/>
      <c r="S62" s="110">
        <f t="shared" si="3"/>
        <v>0</v>
      </c>
    </row>
    <row r="63" spans="2:20" s="2" customFormat="1" ht="26.25" customHeight="1" x14ac:dyDescent="0.3">
      <c r="B63" s="105">
        <f>'1_직전년도(1년간)재직근로자'!B61</f>
        <v>58</v>
      </c>
      <c r="C63" s="105">
        <f>'1_직전년도(1년간)재직근로자'!C61</f>
        <v>0</v>
      </c>
      <c r="D63" s="105">
        <f>'1_직전년도(1년간)재직근로자'!D61</f>
        <v>0</v>
      </c>
      <c r="E63" s="106">
        <f>'1_직전년도(1년간)재직근로자'!E61</f>
        <v>0</v>
      </c>
      <c r="F63" s="22"/>
      <c r="G63" s="22"/>
      <c r="H63" s="22"/>
      <c r="I63" s="22"/>
      <c r="J63" s="22"/>
      <c r="K63" s="22"/>
      <c r="L63" s="24"/>
      <c r="M63" s="24"/>
      <c r="N63" s="24"/>
      <c r="O63" s="24"/>
      <c r="P63" s="24"/>
      <c r="Q63" s="42"/>
      <c r="R63" s="111"/>
      <c r="S63" s="110">
        <f t="shared" si="3"/>
        <v>0</v>
      </c>
    </row>
    <row r="64" spans="2:20" s="2" customFormat="1" ht="26.25" customHeight="1" x14ac:dyDescent="0.3">
      <c r="B64" s="105">
        <f>'1_직전년도(1년간)재직근로자'!B62</f>
        <v>59</v>
      </c>
      <c r="C64" s="105">
        <f>'1_직전년도(1년간)재직근로자'!C62</f>
        <v>0</v>
      </c>
      <c r="D64" s="105">
        <f>'1_직전년도(1년간)재직근로자'!D62</f>
        <v>0</v>
      </c>
      <c r="E64" s="106">
        <f>'1_직전년도(1년간)재직근로자'!E62</f>
        <v>0</v>
      </c>
      <c r="F64" s="22"/>
      <c r="G64" s="22"/>
      <c r="H64" s="22"/>
      <c r="I64" s="22"/>
      <c r="J64" s="22"/>
      <c r="K64" s="22"/>
      <c r="L64" s="24"/>
      <c r="M64" s="24"/>
      <c r="N64" s="24"/>
      <c r="O64" s="24"/>
      <c r="P64" s="24"/>
      <c r="Q64" s="42"/>
      <c r="R64" s="111"/>
      <c r="S64" s="110">
        <f t="shared" si="3"/>
        <v>0</v>
      </c>
    </row>
    <row r="65" spans="2:20" s="2" customFormat="1" ht="26.25" customHeight="1" x14ac:dyDescent="0.3">
      <c r="B65" s="105">
        <f>'1_직전년도(1년간)재직근로자'!B63</f>
        <v>60</v>
      </c>
      <c r="C65" s="105">
        <f>'1_직전년도(1년간)재직근로자'!C63</f>
        <v>0</v>
      </c>
      <c r="D65" s="105">
        <f>'1_직전년도(1년간)재직근로자'!D63</f>
        <v>0</v>
      </c>
      <c r="E65" s="106">
        <f>'1_직전년도(1년간)재직근로자'!E63</f>
        <v>0</v>
      </c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5"/>
      <c r="R65" s="111"/>
      <c r="S65" s="110">
        <f t="shared" si="3"/>
        <v>0</v>
      </c>
    </row>
    <row r="66" spans="2:20" s="2" customFormat="1" ht="26.25" customHeight="1" x14ac:dyDescent="0.3">
      <c r="B66" s="105">
        <f>'1_직전년도(1년간)재직근로자'!B64</f>
        <v>61</v>
      </c>
      <c r="C66" s="105">
        <f>'1_직전년도(1년간)재직근로자'!C64</f>
        <v>0</v>
      </c>
      <c r="D66" s="105">
        <f>'1_직전년도(1년간)재직근로자'!D64</f>
        <v>0</v>
      </c>
      <c r="E66" s="106">
        <f>'1_직전년도(1년간)재직근로자'!E64</f>
        <v>0</v>
      </c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5"/>
      <c r="R66" s="111"/>
      <c r="S66" s="110">
        <f t="shared" si="3"/>
        <v>0</v>
      </c>
    </row>
    <row r="67" spans="2:20" s="2" customFormat="1" ht="26.25" customHeight="1" x14ac:dyDescent="0.3">
      <c r="B67" s="105">
        <f>'1_직전년도(1년간)재직근로자'!B65</f>
        <v>62</v>
      </c>
      <c r="C67" s="105">
        <f>'1_직전년도(1년간)재직근로자'!C65</f>
        <v>0</v>
      </c>
      <c r="D67" s="105">
        <f>'1_직전년도(1년간)재직근로자'!D65</f>
        <v>0</v>
      </c>
      <c r="E67" s="106">
        <f>'1_직전년도(1년간)재직근로자'!E65</f>
        <v>0</v>
      </c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5"/>
      <c r="R67" s="111"/>
      <c r="S67" s="110">
        <f t="shared" si="3"/>
        <v>0</v>
      </c>
    </row>
    <row r="68" spans="2:20" s="2" customFormat="1" ht="26.25" customHeight="1" x14ac:dyDescent="0.3">
      <c r="B68" s="105">
        <f>'1_직전년도(1년간)재직근로자'!B66</f>
        <v>63</v>
      </c>
      <c r="C68" s="105">
        <f>'1_직전년도(1년간)재직근로자'!C66</f>
        <v>0</v>
      </c>
      <c r="D68" s="105">
        <f>'1_직전년도(1년간)재직근로자'!D66</f>
        <v>0</v>
      </c>
      <c r="E68" s="106">
        <f>'1_직전년도(1년간)재직근로자'!E66</f>
        <v>0</v>
      </c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5"/>
      <c r="R68" s="111"/>
      <c r="S68" s="110">
        <f t="shared" si="3"/>
        <v>0</v>
      </c>
    </row>
    <row r="69" spans="2:20" s="2" customFormat="1" ht="26.25" customHeight="1" x14ac:dyDescent="0.3">
      <c r="B69" s="105">
        <f>'1_직전년도(1년간)재직근로자'!B67</f>
        <v>64</v>
      </c>
      <c r="C69" s="105">
        <f>'1_직전년도(1년간)재직근로자'!C67</f>
        <v>0</v>
      </c>
      <c r="D69" s="105">
        <f>'1_직전년도(1년간)재직근로자'!D67</f>
        <v>0</v>
      </c>
      <c r="E69" s="106">
        <f>'1_직전년도(1년간)재직근로자'!E67</f>
        <v>0</v>
      </c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5"/>
      <c r="R69" s="111"/>
      <c r="S69" s="110">
        <f t="shared" si="3"/>
        <v>0</v>
      </c>
      <c r="T69" s="4"/>
    </row>
    <row r="70" spans="2:20" s="2" customFormat="1" ht="26.25" customHeight="1" x14ac:dyDescent="0.3">
      <c r="B70" s="105">
        <f>'1_직전년도(1년간)재직근로자'!B68</f>
        <v>65</v>
      </c>
      <c r="C70" s="105">
        <f>'1_직전년도(1년간)재직근로자'!C68</f>
        <v>0</v>
      </c>
      <c r="D70" s="105">
        <f>'1_직전년도(1년간)재직근로자'!D68</f>
        <v>0</v>
      </c>
      <c r="E70" s="106">
        <f>'1_직전년도(1년간)재직근로자'!E68</f>
        <v>0</v>
      </c>
      <c r="F70" s="22"/>
      <c r="G70" s="22"/>
      <c r="H70" s="22"/>
      <c r="I70" s="22"/>
      <c r="J70" s="22"/>
      <c r="K70" s="22"/>
      <c r="L70" s="24"/>
      <c r="M70" s="24"/>
      <c r="N70" s="24"/>
      <c r="O70" s="24"/>
      <c r="P70" s="24"/>
      <c r="Q70" s="42"/>
      <c r="R70" s="111"/>
      <c r="S70" s="110">
        <f t="shared" si="3"/>
        <v>0</v>
      </c>
    </row>
    <row r="71" spans="2:20" s="2" customFormat="1" ht="26.25" customHeight="1" x14ac:dyDescent="0.3">
      <c r="B71" s="105">
        <f>'1_직전년도(1년간)재직근로자'!B69</f>
        <v>66</v>
      </c>
      <c r="C71" s="105">
        <f>'1_직전년도(1년간)재직근로자'!C69</f>
        <v>0</v>
      </c>
      <c r="D71" s="105">
        <f>'1_직전년도(1년간)재직근로자'!D69</f>
        <v>0</v>
      </c>
      <c r="E71" s="106">
        <f>'1_직전년도(1년간)재직근로자'!E69</f>
        <v>0</v>
      </c>
      <c r="F71" s="22"/>
      <c r="G71" s="22"/>
      <c r="H71" s="22"/>
      <c r="I71" s="22"/>
      <c r="J71" s="22"/>
      <c r="K71" s="22"/>
      <c r="L71" s="24"/>
      <c r="M71" s="24"/>
      <c r="N71" s="24"/>
      <c r="O71" s="24"/>
      <c r="P71" s="24"/>
      <c r="Q71" s="42"/>
      <c r="R71" s="111"/>
      <c r="S71" s="110">
        <f t="shared" si="3"/>
        <v>0</v>
      </c>
    </row>
    <row r="72" spans="2:20" s="2" customFormat="1" ht="26.25" customHeight="1" x14ac:dyDescent="0.3">
      <c r="B72" s="105">
        <f>'1_직전년도(1년간)재직근로자'!B70</f>
        <v>67</v>
      </c>
      <c r="C72" s="105">
        <f>'1_직전년도(1년간)재직근로자'!C70</f>
        <v>0</v>
      </c>
      <c r="D72" s="105">
        <f>'1_직전년도(1년간)재직근로자'!D70</f>
        <v>0</v>
      </c>
      <c r="E72" s="106">
        <f>'1_직전년도(1년간)재직근로자'!E70</f>
        <v>0</v>
      </c>
      <c r="F72" s="22"/>
      <c r="G72" s="22"/>
      <c r="H72" s="22"/>
      <c r="I72" s="22"/>
      <c r="J72" s="22"/>
      <c r="K72" s="22"/>
      <c r="L72" s="24"/>
      <c r="M72" s="24"/>
      <c r="N72" s="24"/>
      <c r="O72" s="24"/>
      <c r="P72" s="24"/>
      <c r="Q72" s="42"/>
      <c r="R72" s="111"/>
      <c r="S72" s="110">
        <f t="shared" si="3"/>
        <v>0</v>
      </c>
    </row>
    <row r="73" spans="2:20" s="2" customFormat="1" ht="26.25" customHeight="1" x14ac:dyDescent="0.3">
      <c r="B73" s="105">
        <f>'1_직전년도(1년간)재직근로자'!B71</f>
        <v>68</v>
      </c>
      <c r="C73" s="105">
        <f>'1_직전년도(1년간)재직근로자'!C71</f>
        <v>0</v>
      </c>
      <c r="D73" s="105">
        <f>'1_직전년도(1년간)재직근로자'!D71</f>
        <v>0</v>
      </c>
      <c r="E73" s="106">
        <f>'1_직전년도(1년간)재직근로자'!E71</f>
        <v>0</v>
      </c>
      <c r="F73" s="22"/>
      <c r="G73" s="22"/>
      <c r="H73" s="22"/>
      <c r="I73" s="22"/>
      <c r="J73" s="22"/>
      <c r="K73" s="22"/>
      <c r="L73" s="24"/>
      <c r="M73" s="24"/>
      <c r="N73" s="24"/>
      <c r="O73" s="24"/>
      <c r="P73" s="24"/>
      <c r="Q73" s="42"/>
      <c r="R73" s="111"/>
      <c r="S73" s="110">
        <f t="shared" si="3"/>
        <v>0</v>
      </c>
    </row>
    <row r="74" spans="2:20" s="2" customFormat="1" ht="26.25" customHeight="1" x14ac:dyDescent="0.3">
      <c r="B74" s="105">
        <f>'1_직전년도(1년간)재직근로자'!B72</f>
        <v>69</v>
      </c>
      <c r="C74" s="105">
        <f>'1_직전년도(1년간)재직근로자'!C72</f>
        <v>0</v>
      </c>
      <c r="D74" s="105">
        <f>'1_직전년도(1년간)재직근로자'!D72</f>
        <v>0</v>
      </c>
      <c r="E74" s="106">
        <f>'1_직전년도(1년간)재직근로자'!E72</f>
        <v>0</v>
      </c>
      <c r="F74" s="22"/>
      <c r="G74" s="22"/>
      <c r="H74" s="22"/>
      <c r="I74" s="22"/>
      <c r="J74" s="22"/>
      <c r="K74" s="22"/>
      <c r="L74" s="24"/>
      <c r="M74" s="24"/>
      <c r="N74" s="24"/>
      <c r="O74" s="24"/>
      <c r="P74" s="24"/>
      <c r="Q74" s="42"/>
      <c r="R74" s="111"/>
      <c r="S74" s="110">
        <f t="shared" si="3"/>
        <v>0</v>
      </c>
    </row>
    <row r="75" spans="2:20" s="2" customFormat="1" ht="26.25" customHeight="1" x14ac:dyDescent="0.3">
      <c r="B75" s="105">
        <f>'1_직전년도(1년간)재직근로자'!B73</f>
        <v>70</v>
      </c>
      <c r="C75" s="105">
        <f>'1_직전년도(1년간)재직근로자'!C73</f>
        <v>0</v>
      </c>
      <c r="D75" s="105">
        <f>'1_직전년도(1년간)재직근로자'!D73</f>
        <v>0</v>
      </c>
      <c r="E75" s="106">
        <f>'1_직전년도(1년간)재직근로자'!E73</f>
        <v>0</v>
      </c>
      <c r="F75" s="22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5"/>
      <c r="R75" s="111"/>
      <c r="S75" s="110">
        <f t="shared" si="3"/>
        <v>0</v>
      </c>
    </row>
    <row r="76" spans="2:20" s="2" customFormat="1" ht="26.25" customHeight="1" x14ac:dyDescent="0.3">
      <c r="B76" s="105">
        <f>'1_직전년도(1년간)재직근로자'!B74</f>
        <v>71</v>
      </c>
      <c r="C76" s="105">
        <f>'1_직전년도(1년간)재직근로자'!C74</f>
        <v>0</v>
      </c>
      <c r="D76" s="105">
        <f>'1_직전년도(1년간)재직근로자'!D74</f>
        <v>0</v>
      </c>
      <c r="E76" s="106">
        <f>'1_직전년도(1년간)재직근로자'!E74</f>
        <v>0</v>
      </c>
      <c r="F76" s="22"/>
      <c r="G76" s="22"/>
      <c r="H76" s="22"/>
      <c r="I76" s="22"/>
      <c r="J76" s="22"/>
      <c r="K76" s="22"/>
      <c r="L76" s="22"/>
      <c r="M76" s="22"/>
      <c r="N76" s="22"/>
      <c r="O76" s="22"/>
      <c r="P76" s="22"/>
      <c r="Q76" s="25"/>
      <c r="R76" s="111"/>
      <c r="S76" s="110">
        <f t="shared" si="3"/>
        <v>0</v>
      </c>
    </row>
    <row r="77" spans="2:20" s="2" customFormat="1" ht="26.25" customHeight="1" x14ac:dyDescent="0.3">
      <c r="B77" s="105">
        <f>'1_직전년도(1년간)재직근로자'!B75</f>
        <v>72</v>
      </c>
      <c r="C77" s="105">
        <f>'1_직전년도(1년간)재직근로자'!C75</f>
        <v>0</v>
      </c>
      <c r="D77" s="105">
        <f>'1_직전년도(1년간)재직근로자'!D75</f>
        <v>0</v>
      </c>
      <c r="E77" s="106">
        <f>'1_직전년도(1년간)재직근로자'!E75</f>
        <v>0</v>
      </c>
      <c r="F77" s="22"/>
      <c r="G77" s="22"/>
      <c r="H77" s="22"/>
      <c r="I77" s="22"/>
      <c r="J77" s="22"/>
      <c r="K77" s="22"/>
      <c r="L77" s="22"/>
      <c r="M77" s="22"/>
      <c r="N77" s="22"/>
      <c r="O77" s="22"/>
      <c r="P77" s="22"/>
      <c r="Q77" s="25"/>
      <c r="R77" s="111"/>
      <c r="S77" s="110">
        <f t="shared" si="3"/>
        <v>0</v>
      </c>
    </row>
    <row r="78" spans="2:20" s="2" customFormat="1" ht="26.25" customHeight="1" x14ac:dyDescent="0.3">
      <c r="B78" s="105">
        <f>'1_직전년도(1년간)재직근로자'!B76</f>
        <v>73</v>
      </c>
      <c r="C78" s="105">
        <f>'1_직전년도(1년간)재직근로자'!C76</f>
        <v>0</v>
      </c>
      <c r="D78" s="105">
        <f>'1_직전년도(1년간)재직근로자'!D76</f>
        <v>0</v>
      </c>
      <c r="E78" s="106">
        <f>'1_직전년도(1년간)재직근로자'!E76</f>
        <v>0</v>
      </c>
      <c r="F78" s="22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5"/>
      <c r="R78" s="111"/>
      <c r="S78" s="110">
        <f t="shared" si="3"/>
        <v>0</v>
      </c>
    </row>
    <row r="79" spans="2:20" s="2" customFormat="1" ht="26.25" customHeight="1" x14ac:dyDescent="0.3">
      <c r="B79" s="105">
        <f>'1_직전년도(1년간)재직근로자'!B77</f>
        <v>74</v>
      </c>
      <c r="C79" s="105">
        <f>'1_직전년도(1년간)재직근로자'!C77</f>
        <v>0</v>
      </c>
      <c r="D79" s="105">
        <f>'1_직전년도(1년간)재직근로자'!D77</f>
        <v>0</v>
      </c>
      <c r="E79" s="106">
        <f>'1_직전년도(1년간)재직근로자'!E77</f>
        <v>0</v>
      </c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5"/>
      <c r="R79" s="111"/>
      <c r="S79" s="110">
        <f t="shared" si="3"/>
        <v>0</v>
      </c>
      <c r="T79" s="4"/>
    </row>
    <row r="80" spans="2:20" s="2" customFormat="1" ht="26.25" customHeight="1" x14ac:dyDescent="0.3">
      <c r="B80" s="105">
        <f>'1_직전년도(1년간)재직근로자'!B78</f>
        <v>75</v>
      </c>
      <c r="C80" s="105">
        <f>'1_직전년도(1년간)재직근로자'!C78</f>
        <v>0</v>
      </c>
      <c r="D80" s="105">
        <f>'1_직전년도(1년간)재직근로자'!D78</f>
        <v>0</v>
      </c>
      <c r="E80" s="106">
        <f>'1_직전년도(1년간)재직근로자'!E78</f>
        <v>0</v>
      </c>
      <c r="F80" s="22"/>
      <c r="G80" s="22"/>
      <c r="H80" s="22"/>
      <c r="I80" s="22"/>
      <c r="J80" s="22"/>
      <c r="K80" s="22"/>
      <c r="L80" s="24"/>
      <c r="M80" s="24"/>
      <c r="N80" s="24"/>
      <c r="O80" s="24"/>
      <c r="P80" s="24"/>
      <c r="Q80" s="42"/>
      <c r="R80" s="111"/>
      <c r="S80" s="110">
        <f t="shared" si="3"/>
        <v>0</v>
      </c>
    </row>
    <row r="81" spans="2:20" s="2" customFormat="1" ht="26.25" customHeight="1" x14ac:dyDescent="0.3">
      <c r="B81" s="105">
        <f>'1_직전년도(1년간)재직근로자'!B79</f>
        <v>76</v>
      </c>
      <c r="C81" s="105">
        <f>'1_직전년도(1년간)재직근로자'!C79</f>
        <v>0</v>
      </c>
      <c r="D81" s="105">
        <f>'1_직전년도(1년간)재직근로자'!D79</f>
        <v>0</v>
      </c>
      <c r="E81" s="106">
        <f>'1_직전년도(1년간)재직근로자'!E79</f>
        <v>0</v>
      </c>
      <c r="F81" s="22"/>
      <c r="G81" s="22"/>
      <c r="H81" s="22"/>
      <c r="I81" s="22"/>
      <c r="J81" s="22"/>
      <c r="K81" s="22"/>
      <c r="L81" s="24"/>
      <c r="M81" s="24"/>
      <c r="N81" s="24"/>
      <c r="O81" s="24"/>
      <c r="P81" s="24"/>
      <c r="Q81" s="42"/>
      <c r="R81" s="111"/>
      <c r="S81" s="110">
        <f t="shared" si="3"/>
        <v>0</v>
      </c>
    </row>
    <row r="82" spans="2:20" s="2" customFormat="1" ht="26.25" customHeight="1" x14ac:dyDescent="0.3">
      <c r="B82" s="105">
        <f>'1_직전년도(1년간)재직근로자'!B80</f>
        <v>77</v>
      </c>
      <c r="C82" s="105">
        <f>'1_직전년도(1년간)재직근로자'!C80</f>
        <v>0</v>
      </c>
      <c r="D82" s="105">
        <f>'1_직전년도(1년간)재직근로자'!D80</f>
        <v>0</v>
      </c>
      <c r="E82" s="106">
        <f>'1_직전년도(1년간)재직근로자'!E80</f>
        <v>0</v>
      </c>
      <c r="F82" s="22"/>
      <c r="G82" s="22"/>
      <c r="H82" s="22"/>
      <c r="I82" s="22"/>
      <c r="J82" s="22"/>
      <c r="K82" s="22"/>
      <c r="L82" s="24"/>
      <c r="M82" s="24"/>
      <c r="N82" s="24"/>
      <c r="O82" s="24"/>
      <c r="P82" s="24"/>
      <c r="Q82" s="42"/>
      <c r="R82" s="111"/>
      <c r="S82" s="110">
        <f t="shared" si="3"/>
        <v>0</v>
      </c>
    </row>
    <row r="83" spans="2:20" s="2" customFormat="1" ht="26.25" customHeight="1" x14ac:dyDescent="0.3">
      <c r="B83" s="105">
        <f>'1_직전년도(1년간)재직근로자'!B81</f>
        <v>78</v>
      </c>
      <c r="C83" s="105">
        <f>'1_직전년도(1년간)재직근로자'!C81</f>
        <v>0</v>
      </c>
      <c r="D83" s="105">
        <f>'1_직전년도(1년간)재직근로자'!D81</f>
        <v>0</v>
      </c>
      <c r="E83" s="106">
        <f>'1_직전년도(1년간)재직근로자'!E81</f>
        <v>0</v>
      </c>
      <c r="F83" s="22"/>
      <c r="G83" s="22"/>
      <c r="H83" s="22"/>
      <c r="I83" s="22"/>
      <c r="J83" s="22"/>
      <c r="K83" s="22"/>
      <c r="L83" s="24"/>
      <c r="M83" s="24"/>
      <c r="N83" s="24"/>
      <c r="O83" s="24"/>
      <c r="P83" s="24"/>
      <c r="Q83" s="42"/>
      <c r="R83" s="111"/>
      <c r="S83" s="110">
        <f t="shared" si="3"/>
        <v>0</v>
      </c>
    </row>
    <row r="84" spans="2:20" s="2" customFormat="1" ht="26.25" customHeight="1" x14ac:dyDescent="0.3">
      <c r="B84" s="105">
        <f>'1_직전년도(1년간)재직근로자'!B82</f>
        <v>79</v>
      </c>
      <c r="C84" s="105">
        <f>'1_직전년도(1년간)재직근로자'!C82</f>
        <v>0</v>
      </c>
      <c r="D84" s="105">
        <f>'1_직전년도(1년간)재직근로자'!D82</f>
        <v>0</v>
      </c>
      <c r="E84" s="106">
        <f>'1_직전년도(1년간)재직근로자'!E82</f>
        <v>0</v>
      </c>
      <c r="F84" s="22"/>
      <c r="G84" s="22"/>
      <c r="H84" s="22"/>
      <c r="I84" s="22"/>
      <c r="J84" s="22"/>
      <c r="K84" s="22"/>
      <c r="L84" s="24"/>
      <c r="M84" s="24"/>
      <c r="N84" s="24"/>
      <c r="O84" s="24"/>
      <c r="P84" s="24"/>
      <c r="Q84" s="42"/>
      <c r="R84" s="111"/>
      <c r="S84" s="110">
        <f t="shared" si="3"/>
        <v>0</v>
      </c>
    </row>
    <row r="85" spans="2:20" s="2" customFormat="1" ht="26.25" customHeight="1" x14ac:dyDescent="0.3">
      <c r="B85" s="105">
        <f>'1_직전년도(1년간)재직근로자'!B83</f>
        <v>80</v>
      </c>
      <c r="C85" s="105">
        <f>'1_직전년도(1년간)재직근로자'!C83</f>
        <v>0</v>
      </c>
      <c r="D85" s="105">
        <f>'1_직전년도(1년간)재직근로자'!D83</f>
        <v>0</v>
      </c>
      <c r="E85" s="106">
        <f>'1_직전년도(1년간)재직근로자'!E83</f>
        <v>0</v>
      </c>
      <c r="F85" s="22"/>
      <c r="G85" s="22"/>
      <c r="H85" s="22"/>
      <c r="I85" s="22"/>
      <c r="J85" s="22"/>
      <c r="K85" s="22"/>
      <c r="L85" s="22"/>
      <c r="M85" s="22"/>
      <c r="N85" s="22"/>
      <c r="O85" s="22"/>
      <c r="P85" s="22"/>
      <c r="Q85" s="25"/>
      <c r="R85" s="111"/>
      <c r="S85" s="110">
        <f t="shared" si="3"/>
        <v>0</v>
      </c>
    </row>
    <row r="86" spans="2:20" s="2" customFormat="1" ht="26.25" customHeight="1" x14ac:dyDescent="0.3">
      <c r="B86" s="105">
        <f>'1_직전년도(1년간)재직근로자'!B84</f>
        <v>81</v>
      </c>
      <c r="C86" s="105">
        <f>'1_직전년도(1년간)재직근로자'!C84</f>
        <v>0</v>
      </c>
      <c r="D86" s="105">
        <f>'1_직전년도(1년간)재직근로자'!D84</f>
        <v>0</v>
      </c>
      <c r="E86" s="106">
        <f>'1_직전년도(1년간)재직근로자'!E84</f>
        <v>0</v>
      </c>
      <c r="F86" s="22"/>
      <c r="G86" s="22"/>
      <c r="H86" s="22"/>
      <c r="I86" s="22"/>
      <c r="J86" s="22"/>
      <c r="K86" s="22"/>
      <c r="L86" s="22"/>
      <c r="M86" s="22"/>
      <c r="N86" s="22"/>
      <c r="O86" s="22"/>
      <c r="P86" s="22"/>
      <c r="Q86" s="25"/>
      <c r="R86" s="111"/>
      <c r="S86" s="110">
        <f t="shared" si="3"/>
        <v>0</v>
      </c>
    </row>
    <row r="87" spans="2:20" s="2" customFormat="1" ht="26.25" customHeight="1" x14ac:dyDescent="0.3">
      <c r="B87" s="105">
        <f>'1_직전년도(1년간)재직근로자'!B85</f>
        <v>82</v>
      </c>
      <c r="C87" s="105">
        <f>'1_직전년도(1년간)재직근로자'!C85</f>
        <v>0</v>
      </c>
      <c r="D87" s="105">
        <f>'1_직전년도(1년간)재직근로자'!D85</f>
        <v>0</v>
      </c>
      <c r="E87" s="106">
        <f>'1_직전년도(1년간)재직근로자'!E85</f>
        <v>0</v>
      </c>
      <c r="F87" s="22"/>
      <c r="G87" s="22"/>
      <c r="H87" s="22"/>
      <c r="I87" s="22"/>
      <c r="J87" s="22"/>
      <c r="K87" s="22"/>
      <c r="L87" s="22"/>
      <c r="M87" s="22"/>
      <c r="N87" s="22"/>
      <c r="O87" s="22"/>
      <c r="P87" s="22"/>
      <c r="Q87" s="25"/>
      <c r="R87" s="111"/>
      <c r="S87" s="110">
        <f t="shared" si="3"/>
        <v>0</v>
      </c>
    </row>
    <row r="88" spans="2:20" s="2" customFormat="1" ht="26.25" customHeight="1" x14ac:dyDescent="0.3">
      <c r="B88" s="105">
        <f>'1_직전년도(1년간)재직근로자'!B86</f>
        <v>83</v>
      </c>
      <c r="C88" s="105">
        <f>'1_직전년도(1년간)재직근로자'!C86</f>
        <v>0</v>
      </c>
      <c r="D88" s="105">
        <f>'1_직전년도(1년간)재직근로자'!D86</f>
        <v>0</v>
      </c>
      <c r="E88" s="106">
        <f>'1_직전년도(1년간)재직근로자'!E86</f>
        <v>0</v>
      </c>
      <c r="F88" s="22"/>
      <c r="G88" s="22"/>
      <c r="H88" s="22"/>
      <c r="I88" s="22"/>
      <c r="J88" s="22"/>
      <c r="K88" s="22"/>
      <c r="L88" s="22"/>
      <c r="M88" s="22"/>
      <c r="N88" s="22"/>
      <c r="O88" s="22"/>
      <c r="P88" s="22"/>
      <c r="Q88" s="25"/>
      <c r="R88" s="111"/>
      <c r="S88" s="110">
        <f t="shared" si="3"/>
        <v>0</v>
      </c>
    </row>
    <row r="89" spans="2:20" s="2" customFormat="1" ht="26.25" customHeight="1" x14ac:dyDescent="0.3">
      <c r="B89" s="105">
        <f>'1_직전년도(1년간)재직근로자'!B87</f>
        <v>84</v>
      </c>
      <c r="C89" s="105">
        <f>'1_직전년도(1년간)재직근로자'!C87</f>
        <v>0</v>
      </c>
      <c r="D89" s="105">
        <f>'1_직전년도(1년간)재직근로자'!D87</f>
        <v>0</v>
      </c>
      <c r="E89" s="106">
        <f>'1_직전년도(1년간)재직근로자'!E87</f>
        <v>0</v>
      </c>
      <c r="F89" s="22"/>
      <c r="G89" s="22"/>
      <c r="H89" s="22"/>
      <c r="I89" s="22"/>
      <c r="J89" s="22"/>
      <c r="K89" s="22"/>
      <c r="L89" s="22"/>
      <c r="M89" s="22"/>
      <c r="N89" s="22"/>
      <c r="O89" s="22"/>
      <c r="P89" s="22"/>
      <c r="Q89" s="25"/>
      <c r="R89" s="111"/>
      <c r="S89" s="110">
        <f t="shared" si="3"/>
        <v>0</v>
      </c>
      <c r="T89" s="4"/>
    </row>
    <row r="90" spans="2:20" s="2" customFormat="1" ht="26.25" customHeight="1" x14ac:dyDescent="0.3">
      <c r="B90" s="105">
        <f>'1_직전년도(1년간)재직근로자'!B88</f>
        <v>85</v>
      </c>
      <c r="C90" s="105">
        <f>'1_직전년도(1년간)재직근로자'!C88</f>
        <v>0</v>
      </c>
      <c r="D90" s="105">
        <f>'1_직전년도(1년간)재직근로자'!D88</f>
        <v>0</v>
      </c>
      <c r="E90" s="106">
        <f>'1_직전년도(1년간)재직근로자'!E88</f>
        <v>0</v>
      </c>
      <c r="F90" s="22"/>
      <c r="G90" s="22"/>
      <c r="H90" s="22"/>
      <c r="I90" s="22"/>
      <c r="J90" s="22"/>
      <c r="K90" s="22"/>
      <c r="L90" s="24"/>
      <c r="M90" s="24"/>
      <c r="N90" s="24"/>
      <c r="O90" s="24"/>
      <c r="P90" s="24"/>
      <c r="Q90" s="42"/>
      <c r="R90" s="111"/>
      <c r="S90" s="110">
        <f t="shared" si="3"/>
        <v>0</v>
      </c>
    </row>
    <row r="91" spans="2:20" s="2" customFormat="1" ht="26.25" customHeight="1" x14ac:dyDescent="0.3">
      <c r="B91" s="105">
        <f>'1_직전년도(1년간)재직근로자'!B89</f>
        <v>86</v>
      </c>
      <c r="C91" s="105">
        <f>'1_직전년도(1년간)재직근로자'!C89</f>
        <v>0</v>
      </c>
      <c r="D91" s="105">
        <f>'1_직전년도(1년간)재직근로자'!D89</f>
        <v>0</v>
      </c>
      <c r="E91" s="106">
        <f>'1_직전년도(1년간)재직근로자'!E89</f>
        <v>0</v>
      </c>
      <c r="F91" s="22"/>
      <c r="G91" s="22"/>
      <c r="H91" s="22"/>
      <c r="I91" s="22"/>
      <c r="J91" s="22"/>
      <c r="K91" s="22"/>
      <c r="L91" s="24"/>
      <c r="M91" s="24"/>
      <c r="N91" s="24"/>
      <c r="O91" s="24"/>
      <c r="P91" s="24"/>
      <c r="Q91" s="42"/>
      <c r="R91" s="111"/>
      <c r="S91" s="110">
        <f t="shared" si="3"/>
        <v>0</v>
      </c>
    </row>
    <row r="92" spans="2:20" s="2" customFormat="1" ht="26.25" customHeight="1" x14ac:dyDescent="0.3">
      <c r="B92" s="105">
        <f>'1_직전년도(1년간)재직근로자'!B90</f>
        <v>87</v>
      </c>
      <c r="C92" s="105">
        <f>'1_직전년도(1년간)재직근로자'!C90</f>
        <v>0</v>
      </c>
      <c r="D92" s="105">
        <f>'1_직전년도(1년간)재직근로자'!D90</f>
        <v>0</v>
      </c>
      <c r="E92" s="106">
        <f>'1_직전년도(1년간)재직근로자'!E90</f>
        <v>0</v>
      </c>
      <c r="F92" s="22"/>
      <c r="G92" s="22"/>
      <c r="H92" s="22"/>
      <c r="I92" s="22"/>
      <c r="J92" s="22"/>
      <c r="K92" s="22"/>
      <c r="L92" s="24"/>
      <c r="M92" s="24"/>
      <c r="N92" s="24"/>
      <c r="O92" s="24"/>
      <c r="P92" s="24"/>
      <c r="Q92" s="42"/>
      <c r="R92" s="111"/>
      <c r="S92" s="110">
        <f t="shared" si="3"/>
        <v>0</v>
      </c>
    </row>
    <row r="93" spans="2:20" s="2" customFormat="1" ht="26.25" customHeight="1" x14ac:dyDescent="0.3">
      <c r="B93" s="105">
        <f>'1_직전년도(1년간)재직근로자'!B91</f>
        <v>88</v>
      </c>
      <c r="C93" s="105">
        <f>'1_직전년도(1년간)재직근로자'!C91</f>
        <v>0</v>
      </c>
      <c r="D93" s="105">
        <f>'1_직전년도(1년간)재직근로자'!D91</f>
        <v>0</v>
      </c>
      <c r="E93" s="106">
        <f>'1_직전년도(1년간)재직근로자'!E91</f>
        <v>0</v>
      </c>
      <c r="F93" s="22"/>
      <c r="G93" s="22"/>
      <c r="H93" s="22"/>
      <c r="I93" s="22"/>
      <c r="J93" s="22"/>
      <c r="K93" s="22"/>
      <c r="L93" s="24"/>
      <c r="M93" s="24"/>
      <c r="N93" s="24"/>
      <c r="O93" s="24"/>
      <c r="P93" s="24"/>
      <c r="Q93" s="42"/>
      <c r="R93" s="111"/>
      <c r="S93" s="110">
        <f t="shared" si="3"/>
        <v>0</v>
      </c>
    </row>
    <row r="94" spans="2:20" s="2" customFormat="1" ht="26.25" customHeight="1" x14ac:dyDescent="0.3">
      <c r="B94" s="105">
        <f>'1_직전년도(1년간)재직근로자'!B92</f>
        <v>89</v>
      </c>
      <c r="C94" s="105">
        <f>'1_직전년도(1년간)재직근로자'!C92</f>
        <v>0</v>
      </c>
      <c r="D94" s="105">
        <f>'1_직전년도(1년간)재직근로자'!D92</f>
        <v>0</v>
      </c>
      <c r="E94" s="106">
        <f>'1_직전년도(1년간)재직근로자'!E92</f>
        <v>0</v>
      </c>
      <c r="F94" s="22"/>
      <c r="G94" s="22"/>
      <c r="H94" s="22"/>
      <c r="I94" s="22"/>
      <c r="J94" s="22"/>
      <c r="K94" s="22"/>
      <c r="L94" s="24"/>
      <c r="M94" s="24"/>
      <c r="N94" s="24"/>
      <c r="O94" s="24"/>
      <c r="P94" s="24"/>
      <c r="Q94" s="42"/>
      <c r="R94" s="111"/>
      <c r="S94" s="110">
        <f t="shared" si="3"/>
        <v>0</v>
      </c>
    </row>
    <row r="95" spans="2:20" s="2" customFormat="1" ht="26.25" customHeight="1" x14ac:dyDescent="0.3">
      <c r="B95" s="105">
        <f>'1_직전년도(1년간)재직근로자'!B93</f>
        <v>90</v>
      </c>
      <c r="C95" s="105">
        <f>'1_직전년도(1년간)재직근로자'!C93</f>
        <v>0</v>
      </c>
      <c r="D95" s="105">
        <f>'1_직전년도(1년간)재직근로자'!D93</f>
        <v>0</v>
      </c>
      <c r="E95" s="106">
        <f>'1_직전년도(1년간)재직근로자'!E93</f>
        <v>0</v>
      </c>
      <c r="F95" s="22"/>
      <c r="G95" s="22"/>
      <c r="H95" s="22"/>
      <c r="I95" s="22"/>
      <c r="J95" s="22"/>
      <c r="K95" s="22"/>
      <c r="L95" s="22"/>
      <c r="M95" s="22"/>
      <c r="N95" s="22"/>
      <c r="O95" s="22"/>
      <c r="P95" s="22"/>
      <c r="Q95" s="25"/>
      <c r="R95" s="111"/>
      <c r="S95" s="110">
        <f t="shared" si="3"/>
        <v>0</v>
      </c>
    </row>
    <row r="96" spans="2:20" s="2" customFormat="1" ht="26.25" customHeight="1" x14ac:dyDescent="0.3">
      <c r="B96" s="105">
        <f>'1_직전년도(1년간)재직근로자'!B94</f>
        <v>91</v>
      </c>
      <c r="C96" s="105">
        <f>'1_직전년도(1년간)재직근로자'!C94</f>
        <v>0</v>
      </c>
      <c r="D96" s="105">
        <f>'1_직전년도(1년간)재직근로자'!D94</f>
        <v>0</v>
      </c>
      <c r="E96" s="106">
        <f>'1_직전년도(1년간)재직근로자'!E94</f>
        <v>0</v>
      </c>
      <c r="F96" s="22"/>
      <c r="G96" s="22"/>
      <c r="H96" s="22"/>
      <c r="I96" s="22"/>
      <c r="J96" s="22"/>
      <c r="K96" s="22"/>
      <c r="L96" s="22"/>
      <c r="M96" s="22"/>
      <c r="N96" s="22"/>
      <c r="O96" s="22"/>
      <c r="P96" s="22"/>
      <c r="Q96" s="25"/>
      <c r="R96" s="111"/>
      <c r="S96" s="110">
        <f t="shared" si="3"/>
        <v>0</v>
      </c>
    </row>
    <row r="97" spans="2:19" s="2" customFormat="1" ht="26.25" customHeight="1" x14ac:dyDescent="0.3">
      <c r="B97" s="105">
        <f>'1_직전년도(1년간)재직근로자'!B95</f>
        <v>92</v>
      </c>
      <c r="C97" s="105">
        <f>'1_직전년도(1년간)재직근로자'!C95</f>
        <v>0</v>
      </c>
      <c r="D97" s="105">
        <f>'1_직전년도(1년간)재직근로자'!D95</f>
        <v>0</v>
      </c>
      <c r="E97" s="106">
        <f>'1_직전년도(1년간)재직근로자'!E95</f>
        <v>0</v>
      </c>
      <c r="F97" s="22"/>
      <c r="G97" s="22"/>
      <c r="H97" s="22"/>
      <c r="I97" s="22"/>
      <c r="J97" s="22"/>
      <c r="K97" s="22"/>
      <c r="L97" s="22"/>
      <c r="M97" s="22"/>
      <c r="N97" s="22"/>
      <c r="O97" s="22"/>
      <c r="P97" s="22"/>
      <c r="Q97" s="25"/>
      <c r="R97" s="111"/>
      <c r="S97" s="110">
        <f t="shared" si="3"/>
        <v>0</v>
      </c>
    </row>
    <row r="98" spans="2:19" s="2" customFormat="1" ht="26.25" customHeight="1" x14ac:dyDescent="0.3">
      <c r="B98" s="105">
        <f>'1_직전년도(1년간)재직근로자'!B96</f>
        <v>93</v>
      </c>
      <c r="C98" s="105">
        <f>'1_직전년도(1년간)재직근로자'!C96</f>
        <v>0</v>
      </c>
      <c r="D98" s="105">
        <f>'1_직전년도(1년간)재직근로자'!D96</f>
        <v>0</v>
      </c>
      <c r="E98" s="106">
        <f>'1_직전년도(1년간)재직근로자'!E96</f>
        <v>0</v>
      </c>
      <c r="F98" s="22"/>
      <c r="G98" s="22"/>
      <c r="H98" s="22"/>
      <c r="I98" s="22"/>
      <c r="J98" s="22"/>
      <c r="K98" s="22"/>
      <c r="L98" s="22"/>
      <c r="M98" s="22"/>
      <c r="N98" s="22"/>
      <c r="O98" s="22"/>
      <c r="P98" s="22"/>
      <c r="Q98" s="25"/>
      <c r="R98" s="111"/>
      <c r="S98" s="110">
        <f t="shared" si="3"/>
        <v>0</v>
      </c>
    </row>
    <row r="99" spans="2:19" s="2" customFormat="1" ht="26.25" customHeight="1" x14ac:dyDescent="0.3">
      <c r="B99" s="105">
        <f>'1_직전년도(1년간)재직근로자'!B97</f>
        <v>94</v>
      </c>
      <c r="C99" s="105">
        <f>'1_직전년도(1년간)재직근로자'!C97</f>
        <v>0</v>
      </c>
      <c r="D99" s="105">
        <f>'1_직전년도(1년간)재직근로자'!D97</f>
        <v>0</v>
      </c>
      <c r="E99" s="106">
        <f>'1_직전년도(1년간)재직근로자'!E97</f>
        <v>0</v>
      </c>
      <c r="F99" s="22"/>
      <c r="G99" s="22"/>
      <c r="H99" s="22"/>
      <c r="I99" s="22"/>
      <c r="J99" s="22"/>
      <c r="K99" s="22"/>
      <c r="L99" s="22"/>
      <c r="M99" s="22"/>
      <c r="N99" s="22"/>
      <c r="O99" s="22"/>
      <c r="P99" s="22"/>
      <c r="Q99" s="25"/>
      <c r="R99" s="111"/>
      <c r="S99" s="110">
        <f t="shared" si="3"/>
        <v>0</v>
      </c>
    </row>
    <row r="100" spans="2:19" s="2" customFormat="1" ht="26.25" customHeight="1" x14ac:dyDescent="0.3">
      <c r="B100" s="105">
        <f>'1_직전년도(1년간)재직근로자'!B98</f>
        <v>95</v>
      </c>
      <c r="C100" s="105">
        <f>'1_직전년도(1년간)재직근로자'!C98</f>
        <v>0</v>
      </c>
      <c r="D100" s="105">
        <f>'1_직전년도(1년간)재직근로자'!D98</f>
        <v>0</v>
      </c>
      <c r="E100" s="106">
        <f>'1_직전년도(1년간)재직근로자'!E98</f>
        <v>0</v>
      </c>
      <c r="F100" s="22"/>
      <c r="G100" s="22"/>
      <c r="H100" s="22"/>
      <c r="I100" s="22"/>
      <c r="J100" s="22"/>
      <c r="K100" s="22"/>
      <c r="L100" s="22"/>
      <c r="M100" s="22"/>
      <c r="N100" s="22"/>
      <c r="O100" s="22"/>
      <c r="P100" s="22"/>
      <c r="Q100" s="25"/>
      <c r="R100" s="111"/>
      <c r="S100" s="110">
        <f t="shared" si="3"/>
        <v>0</v>
      </c>
    </row>
    <row r="101" spans="2:19" s="2" customFormat="1" ht="26.25" customHeight="1" x14ac:dyDescent="0.3">
      <c r="B101" s="105">
        <f>'1_직전년도(1년간)재직근로자'!B99</f>
        <v>96</v>
      </c>
      <c r="C101" s="105">
        <f>'1_직전년도(1년간)재직근로자'!C99</f>
        <v>0</v>
      </c>
      <c r="D101" s="105">
        <f>'1_직전년도(1년간)재직근로자'!D99</f>
        <v>0</v>
      </c>
      <c r="E101" s="106">
        <f>'1_직전년도(1년간)재직근로자'!E99</f>
        <v>0</v>
      </c>
      <c r="F101" s="22"/>
      <c r="G101" s="22"/>
      <c r="H101" s="22"/>
      <c r="I101" s="22"/>
      <c r="J101" s="22"/>
      <c r="K101" s="22"/>
      <c r="L101" s="22"/>
      <c r="M101" s="22"/>
      <c r="N101" s="22"/>
      <c r="O101" s="22"/>
      <c r="P101" s="22"/>
      <c r="Q101" s="25"/>
      <c r="R101" s="111"/>
      <c r="S101" s="110">
        <f t="shared" si="3"/>
        <v>0</v>
      </c>
    </row>
    <row r="102" spans="2:19" s="2" customFormat="1" ht="26.25" customHeight="1" x14ac:dyDescent="0.3">
      <c r="B102" s="105">
        <f>'1_직전년도(1년간)재직근로자'!B100</f>
        <v>97</v>
      </c>
      <c r="C102" s="105">
        <f>'1_직전년도(1년간)재직근로자'!C100</f>
        <v>0</v>
      </c>
      <c r="D102" s="105">
        <f>'1_직전년도(1년간)재직근로자'!D100</f>
        <v>0</v>
      </c>
      <c r="E102" s="106">
        <f>'1_직전년도(1년간)재직근로자'!E100</f>
        <v>0</v>
      </c>
      <c r="F102" s="22"/>
      <c r="G102" s="22"/>
      <c r="H102" s="22"/>
      <c r="I102" s="22"/>
      <c r="J102" s="22"/>
      <c r="K102" s="22"/>
      <c r="L102" s="22"/>
      <c r="M102" s="22"/>
      <c r="N102" s="22"/>
      <c r="O102" s="22"/>
      <c r="P102" s="22"/>
      <c r="Q102" s="25"/>
      <c r="R102" s="111"/>
      <c r="S102" s="110">
        <f t="shared" si="3"/>
        <v>0</v>
      </c>
    </row>
    <row r="103" spans="2:19" s="2" customFormat="1" ht="26.25" customHeight="1" x14ac:dyDescent="0.3">
      <c r="B103" s="105">
        <f>'1_직전년도(1년간)재직근로자'!B101</f>
        <v>98</v>
      </c>
      <c r="C103" s="105">
        <f>'1_직전년도(1년간)재직근로자'!C101</f>
        <v>0</v>
      </c>
      <c r="D103" s="105">
        <f>'1_직전년도(1년간)재직근로자'!D101</f>
        <v>0</v>
      </c>
      <c r="E103" s="106">
        <f>'1_직전년도(1년간)재직근로자'!E101</f>
        <v>0</v>
      </c>
      <c r="F103" s="22"/>
      <c r="G103" s="22"/>
      <c r="H103" s="22"/>
      <c r="I103" s="22"/>
      <c r="J103" s="22"/>
      <c r="K103" s="22"/>
      <c r="L103" s="22"/>
      <c r="M103" s="22"/>
      <c r="N103" s="22"/>
      <c r="O103" s="22"/>
      <c r="P103" s="22"/>
      <c r="Q103" s="25"/>
      <c r="R103" s="111"/>
      <c r="S103" s="110">
        <f t="shared" si="3"/>
        <v>0</v>
      </c>
    </row>
    <row r="104" spans="2:19" s="2" customFormat="1" ht="26.25" customHeight="1" x14ac:dyDescent="0.3">
      <c r="B104" s="105">
        <f>'1_직전년도(1년간)재직근로자'!B102</f>
        <v>99</v>
      </c>
      <c r="C104" s="105">
        <f>'1_직전년도(1년간)재직근로자'!C102</f>
        <v>0</v>
      </c>
      <c r="D104" s="105">
        <f>'1_직전년도(1년간)재직근로자'!D102</f>
        <v>0</v>
      </c>
      <c r="E104" s="106">
        <f>'1_직전년도(1년간)재직근로자'!E102</f>
        <v>0</v>
      </c>
      <c r="F104" s="22"/>
      <c r="G104" s="22"/>
      <c r="H104" s="22"/>
      <c r="I104" s="22"/>
      <c r="J104" s="22"/>
      <c r="K104" s="22"/>
      <c r="L104" s="22"/>
      <c r="M104" s="22"/>
      <c r="N104" s="22"/>
      <c r="O104" s="22"/>
      <c r="P104" s="22"/>
      <c r="Q104" s="25"/>
      <c r="R104" s="111"/>
      <c r="S104" s="110">
        <f t="shared" si="3"/>
        <v>0</v>
      </c>
    </row>
    <row r="105" spans="2:19" s="2" customFormat="1" ht="26.25" customHeight="1" thickBot="1" x14ac:dyDescent="0.35">
      <c r="B105" s="105">
        <f>'1_직전년도(1년간)재직근로자'!B103</f>
        <v>100</v>
      </c>
      <c r="C105" s="105">
        <f>'1_직전년도(1년간)재직근로자'!C103</f>
        <v>0</v>
      </c>
      <c r="D105" s="105">
        <f>'1_직전년도(1년간)재직근로자'!D103</f>
        <v>0</v>
      </c>
      <c r="E105" s="106">
        <f>'1_직전년도(1년간)재직근로자'!E103</f>
        <v>0</v>
      </c>
      <c r="F105" s="22"/>
      <c r="G105" s="22"/>
      <c r="H105" s="22"/>
      <c r="I105" s="22"/>
      <c r="J105" s="22"/>
      <c r="K105" s="22"/>
      <c r="L105" s="22"/>
      <c r="M105" s="22"/>
      <c r="N105" s="22"/>
      <c r="O105" s="22"/>
      <c r="P105" s="22"/>
      <c r="Q105" s="25"/>
      <c r="R105" s="113"/>
      <c r="S105" s="110">
        <f t="shared" si="3"/>
        <v>0</v>
      </c>
    </row>
    <row r="106" spans="2:19" ht="41.25" thickTop="1" x14ac:dyDescent="0.3">
      <c r="R106" s="62" t="s">
        <v>64</v>
      </c>
      <c r="S106" s="114">
        <f>SUM(S6:S105)</f>
        <v>0</v>
      </c>
    </row>
    <row r="108" spans="2:19" x14ac:dyDescent="0.3">
      <c r="C108" s="41" t="s">
        <v>72</v>
      </c>
    </row>
  </sheetData>
  <mergeCells count="10">
    <mergeCell ref="Z4:Z5"/>
    <mergeCell ref="V4:Y5"/>
    <mergeCell ref="B2:S2"/>
    <mergeCell ref="B3:S3"/>
    <mergeCell ref="B4:B5"/>
    <mergeCell ref="C4:C5"/>
    <mergeCell ref="D4:D5"/>
    <mergeCell ref="E4:E5"/>
    <mergeCell ref="S4:S5"/>
    <mergeCell ref="F4:Q4"/>
  </mergeCells>
  <phoneticPr fontId="9" type="noConversion"/>
  <conditionalFormatting sqref="F6:P17 R6:R17 R52:R55 F52:P55">
    <cfRule type="cellIs" dxfId="23" priority="26" operator="greaterThan">
      <formula>2709.2</formula>
    </cfRule>
  </conditionalFormatting>
  <conditionalFormatting sqref="Q6:Q17 Q52:Q55">
    <cfRule type="cellIs" dxfId="22" priority="24" operator="greaterThan">
      <formula>2709.2</formula>
    </cfRule>
  </conditionalFormatting>
  <conditionalFormatting sqref="F18:P26 R18:R26 R51 F51:P51">
    <cfRule type="cellIs" dxfId="21" priority="23" operator="greaterThan">
      <formula>2709.2</formula>
    </cfRule>
  </conditionalFormatting>
  <conditionalFormatting sqref="Q18:Q26 Q51">
    <cfRule type="cellIs" dxfId="20" priority="21" operator="greaterThan">
      <formula>2709.2</formula>
    </cfRule>
  </conditionalFormatting>
  <conditionalFormatting sqref="F27:P37 R27:R37">
    <cfRule type="cellIs" dxfId="19" priority="20" operator="greaterThan">
      <formula>2709.2</formula>
    </cfRule>
  </conditionalFormatting>
  <conditionalFormatting sqref="Q27:Q37">
    <cfRule type="cellIs" dxfId="18" priority="19" operator="greaterThan">
      <formula>2709.2</formula>
    </cfRule>
  </conditionalFormatting>
  <conditionalFormatting sqref="F38:P46 R38:R46">
    <cfRule type="cellIs" dxfId="17" priority="18" operator="greaterThan">
      <formula>2709.2</formula>
    </cfRule>
  </conditionalFormatting>
  <conditionalFormatting sqref="Q38:Q46">
    <cfRule type="cellIs" dxfId="16" priority="17" operator="greaterThan">
      <formula>2709.2</formula>
    </cfRule>
  </conditionalFormatting>
  <conditionalFormatting sqref="R48:R50 F48:P50">
    <cfRule type="cellIs" dxfId="15" priority="16" operator="greaterThan">
      <formula>2709.2</formula>
    </cfRule>
  </conditionalFormatting>
  <conditionalFormatting sqref="Q48:Q50">
    <cfRule type="cellIs" dxfId="14" priority="15" operator="greaterThan">
      <formula>2709.2</formula>
    </cfRule>
  </conditionalFormatting>
  <conditionalFormatting sqref="R47 F47:P47">
    <cfRule type="cellIs" dxfId="13" priority="14" operator="greaterThan">
      <formula>2709.2</formula>
    </cfRule>
  </conditionalFormatting>
  <conditionalFormatting sqref="Q47">
    <cfRule type="cellIs" dxfId="12" priority="13" operator="greaterThan">
      <formula>2709.2</formula>
    </cfRule>
  </conditionalFormatting>
  <conditionalFormatting sqref="F56:P67 R56:R67 R102:R105 F102:P105">
    <cfRule type="cellIs" dxfId="11" priority="12" operator="greaterThan">
      <formula>2709.2</formula>
    </cfRule>
  </conditionalFormatting>
  <conditionalFormatting sqref="Q56:Q67 Q102:Q105">
    <cfRule type="cellIs" dxfId="10" priority="11" operator="greaterThan">
      <formula>2709.2</formula>
    </cfRule>
  </conditionalFormatting>
  <conditionalFormatting sqref="F68:P76 R68:R76 R101 F101:P101">
    <cfRule type="cellIs" dxfId="9" priority="10" operator="greaterThan">
      <formula>2709.2</formula>
    </cfRule>
  </conditionalFormatting>
  <conditionalFormatting sqref="Q68:Q76 Q101">
    <cfRule type="cellIs" dxfId="8" priority="9" operator="greaterThan">
      <formula>2709.2</formula>
    </cfRule>
  </conditionalFormatting>
  <conditionalFormatting sqref="F77:P87 R77:R87">
    <cfRule type="cellIs" dxfId="7" priority="8" operator="greaterThan">
      <formula>2709.2</formula>
    </cfRule>
  </conditionalFormatting>
  <conditionalFormatting sqref="Q77:Q87">
    <cfRule type="cellIs" dxfId="6" priority="7" operator="greaterThan">
      <formula>2709.2</formula>
    </cfRule>
  </conditionalFormatting>
  <conditionalFormatting sqref="F88:P96 R88:R96">
    <cfRule type="cellIs" dxfId="5" priority="6" operator="greaterThan">
      <formula>2709.2</formula>
    </cfRule>
  </conditionalFormatting>
  <conditionalFormatting sqref="Q88:Q96">
    <cfRule type="cellIs" dxfId="4" priority="5" operator="greaterThan">
      <formula>2709.2</formula>
    </cfRule>
  </conditionalFormatting>
  <conditionalFormatting sqref="R98:R100 F98:P100">
    <cfRule type="cellIs" dxfId="3" priority="4" operator="greaterThan">
      <formula>2709.2</formula>
    </cfRule>
  </conditionalFormatting>
  <conditionalFormatting sqref="Q98:Q100">
    <cfRule type="cellIs" dxfId="2" priority="3" operator="greaterThan">
      <formula>2709.2</formula>
    </cfRule>
  </conditionalFormatting>
  <conditionalFormatting sqref="R97 F97:P97">
    <cfRule type="cellIs" dxfId="1" priority="2" operator="greaterThan">
      <formula>2709.2</formula>
    </cfRule>
  </conditionalFormatting>
  <conditionalFormatting sqref="Q97">
    <cfRule type="cellIs" dxfId="0" priority="1" operator="greaterThan">
      <formula>2709.2</formula>
    </cfRule>
  </conditionalFormatting>
  <pageMargins left="0.39370078740157483" right="0.23622047244094491" top="0.39370078740157483" bottom="0.74803149606299213" header="0.31496062992125984" footer="0.31496062992125984"/>
  <pageSetup paperSize="9" scale="51" orientation="portrait" cellComments="asDisplayed" r:id="rId1"/>
  <colBreaks count="1" manualBreakCount="1">
    <brk id="18" max="34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J109"/>
  <sheetViews>
    <sheetView showZeros="0" zoomScaleNormal="100" zoomScaleSheetLayoutView="75" workbookViewId="0">
      <pane ySplit="5" topLeftCell="A6" activePane="bottomLeft" state="frozen"/>
      <selection activeCell="A5" sqref="A5"/>
      <selection pane="bottomLeft" activeCell="B3" sqref="B3:G3"/>
    </sheetView>
  </sheetViews>
  <sheetFormatPr defaultColWidth="9" defaultRowHeight="16.5" x14ac:dyDescent="0.3"/>
  <cols>
    <col min="1" max="1" width="0.375" style="1" customWidth="1"/>
    <col min="2" max="2" width="4.625" style="1" customWidth="1"/>
    <col min="3" max="3" width="15.75" style="1" customWidth="1"/>
    <col min="4" max="4" width="17.125" style="1" customWidth="1"/>
    <col min="5" max="5" width="18.25" style="53" customWidth="1"/>
    <col min="6" max="7" width="30.875" style="3" customWidth="1"/>
    <col min="8" max="8" width="9" style="1"/>
    <col min="9" max="10" width="27.875" style="1" customWidth="1"/>
    <col min="11" max="16384" width="9" style="1"/>
  </cols>
  <sheetData>
    <row r="1" spans="2:10" ht="2.25" customHeight="1" x14ac:dyDescent="0.3">
      <c r="F1" s="1"/>
      <c r="G1" s="1"/>
    </row>
    <row r="2" spans="2:10" ht="30" customHeight="1" x14ac:dyDescent="0.3">
      <c r="B2" s="187" t="s">
        <v>40</v>
      </c>
      <c r="C2" s="188"/>
      <c r="D2" s="188"/>
      <c r="E2" s="188"/>
      <c r="F2" s="188"/>
      <c r="G2" s="189"/>
    </row>
    <row r="3" spans="2:10" ht="99.75" customHeight="1" x14ac:dyDescent="0.3">
      <c r="B3" s="190" t="s">
        <v>84</v>
      </c>
      <c r="C3" s="191"/>
      <c r="D3" s="191"/>
      <c r="E3" s="191"/>
      <c r="F3" s="191"/>
      <c r="G3" s="192"/>
    </row>
    <row r="4" spans="2:10" ht="16.5" customHeight="1" thickBot="1" x14ac:dyDescent="0.35">
      <c r="B4" s="193" t="s">
        <v>29</v>
      </c>
      <c r="C4" s="195" t="s">
        <v>19</v>
      </c>
      <c r="D4" s="197" t="s">
        <v>0</v>
      </c>
      <c r="E4" s="198" t="s">
        <v>39</v>
      </c>
      <c r="F4" s="200" t="s">
        <v>1</v>
      </c>
      <c r="G4" s="200"/>
      <c r="I4" s="103" t="s">
        <v>41</v>
      </c>
      <c r="J4" s="103" t="s">
        <v>42</v>
      </c>
    </row>
    <row r="5" spans="2:10" ht="17.25" customHeight="1" thickBot="1" x14ac:dyDescent="0.35">
      <c r="B5" s="194"/>
      <c r="C5" s="196"/>
      <c r="D5" s="196"/>
      <c r="E5" s="199"/>
      <c r="F5" s="13" t="s">
        <v>20</v>
      </c>
      <c r="G5" s="13" t="s">
        <v>21</v>
      </c>
      <c r="I5" s="102">
        <f>F107</f>
        <v>0</v>
      </c>
      <c r="J5" s="104">
        <f>G107</f>
        <v>0</v>
      </c>
    </row>
    <row r="6" spans="2:10" s="2" customFormat="1" ht="18" thickTop="1" x14ac:dyDescent="0.3">
      <c r="B6" s="23">
        <f>'1_직전년도(1년간)재직근로자'!B4</f>
        <v>1</v>
      </c>
      <c r="C6" s="23">
        <f>'1_직전년도(1년간)재직근로자'!C4</f>
        <v>0</v>
      </c>
      <c r="D6" s="23">
        <f>'1_직전년도(1년간)재직근로자'!D4</f>
        <v>0</v>
      </c>
      <c r="E6" s="57">
        <f>'1_직전년도(1년간)재직근로자'!E4</f>
        <v>0</v>
      </c>
      <c r="F6" s="69"/>
      <c r="G6" s="70"/>
    </row>
    <row r="7" spans="2:10" s="2" customFormat="1" ht="17.25" x14ac:dyDescent="0.3">
      <c r="B7" s="23">
        <f>'1_직전년도(1년간)재직근로자'!B5</f>
        <v>2</v>
      </c>
      <c r="C7" s="23">
        <f>'1_직전년도(1년간)재직근로자'!C5</f>
        <v>0</v>
      </c>
      <c r="D7" s="23">
        <f>'1_직전년도(1년간)재직근로자'!D5</f>
        <v>0</v>
      </c>
      <c r="E7" s="57">
        <f>'1_직전년도(1년간)재직근로자'!E5</f>
        <v>0</v>
      </c>
      <c r="F7" s="71"/>
      <c r="G7" s="72"/>
    </row>
    <row r="8" spans="2:10" s="2" customFormat="1" ht="17.25" x14ac:dyDescent="0.3">
      <c r="B8" s="23">
        <f>'1_직전년도(1년간)재직근로자'!B6</f>
        <v>3</v>
      </c>
      <c r="C8" s="23">
        <f>'1_직전년도(1년간)재직근로자'!C6</f>
        <v>0</v>
      </c>
      <c r="D8" s="23">
        <f>'1_직전년도(1년간)재직근로자'!D6</f>
        <v>0</v>
      </c>
      <c r="E8" s="57">
        <f>'1_직전년도(1년간)재직근로자'!E6</f>
        <v>0</v>
      </c>
      <c r="F8" s="73"/>
      <c r="G8" s="74"/>
    </row>
    <row r="9" spans="2:10" s="2" customFormat="1" ht="17.25" x14ac:dyDescent="0.3">
      <c r="B9" s="23">
        <f>'1_직전년도(1년간)재직근로자'!B7</f>
        <v>4</v>
      </c>
      <c r="C9" s="23">
        <f>'1_직전년도(1년간)재직근로자'!C7</f>
        <v>0</v>
      </c>
      <c r="D9" s="23">
        <f>'1_직전년도(1년간)재직근로자'!D7</f>
        <v>0</v>
      </c>
      <c r="E9" s="57">
        <f>'1_직전년도(1년간)재직근로자'!E7</f>
        <v>0</v>
      </c>
      <c r="F9" s="73"/>
      <c r="G9" s="74"/>
    </row>
    <row r="10" spans="2:10" s="2" customFormat="1" ht="17.25" x14ac:dyDescent="0.3">
      <c r="B10" s="23">
        <f>'1_직전년도(1년간)재직근로자'!B8</f>
        <v>5</v>
      </c>
      <c r="C10" s="23">
        <f>'1_직전년도(1년간)재직근로자'!C8</f>
        <v>0</v>
      </c>
      <c r="D10" s="23">
        <f>'1_직전년도(1년간)재직근로자'!D8</f>
        <v>0</v>
      </c>
      <c r="E10" s="57">
        <f>'1_직전년도(1년간)재직근로자'!E8</f>
        <v>0</v>
      </c>
      <c r="F10" s="73"/>
      <c r="G10" s="74"/>
    </row>
    <row r="11" spans="2:10" s="2" customFormat="1" ht="17.25" x14ac:dyDescent="0.3">
      <c r="B11" s="23">
        <f>'1_직전년도(1년간)재직근로자'!B9</f>
        <v>6</v>
      </c>
      <c r="C11" s="23">
        <f>'1_직전년도(1년간)재직근로자'!C9</f>
        <v>0</v>
      </c>
      <c r="D11" s="23">
        <f>'1_직전년도(1년간)재직근로자'!D9</f>
        <v>0</v>
      </c>
      <c r="E11" s="57">
        <f>'1_직전년도(1년간)재직근로자'!E9</f>
        <v>0</v>
      </c>
      <c r="F11" s="73"/>
      <c r="G11" s="74"/>
    </row>
    <row r="12" spans="2:10" s="2" customFormat="1" ht="17.25" x14ac:dyDescent="0.3">
      <c r="B12" s="23">
        <f>'1_직전년도(1년간)재직근로자'!B10</f>
        <v>7</v>
      </c>
      <c r="C12" s="23">
        <f>'1_직전년도(1년간)재직근로자'!C10</f>
        <v>0</v>
      </c>
      <c r="D12" s="23">
        <f>'1_직전년도(1년간)재직근로자'!D10</f>
        <v>0</v>
      </c>
      <c r="E12" s="57">
        <f>'1_직전년도(1년간)재직근로자'!E10</f>
        <v>0</v>
      </c>
      <c r="F12" s="71"/>
      <c r="G12" s="72"/>
    </row>
    <row r="13" spans="2:10" s="2" customFormat="1" ht="17.25" x14ac:dyDescent="0.3">
      <c r="B13" s="23">
        <f>'1_직전년도(1년간)재직근로자'!B11</f>
        <v>8</v>
      </c>
      <c r="C13" s="23">
        <f>'1_직전년도(1년간)재직근로자'!C11</f>
        <v>0</v>
      </c>
      <c r="D13" s="23">
        <f>'1_직전년도(1년간)재직근로자'!D11</f>
        <v>0</v>
      </c>
      <c r="E13" s="57">
        <f>'1_직전년도(1년간)재직근로자'!E11</f>
        <v>0</v>
      </c>
      <c r="F13" s="71"/>
      <c r="G13" s="72"/>
    </row>
    <row r="14" spans="2:10" s="2" customFormat="1" ht="17.25" x14ac:dyDescent="0.3">
      <c r="B14" s="23">
        <f>'1_직전년도(1년간)재직근로자'!B12</f>
        <v>9</v>
      </c>
      <c r="C14" s="23">
        <f>'1_직전년도(1년간)재직근로자'!C12</f>
        <v>0</v>
      </c>
      <c r="D14" s="23">
        <f>'1_직전년도(1년간)재직근로자'!D12</f>
        <v>0</v>
      </c>
      <c r="E14" s="57">
        <f>'1_직전년도(1년간)재직근로자'!E12</f>
        <v>0</v>
      </c>
      <c r="F14" s="71"/>
      <c r="G14" s="72"/>
    </row>
    <row r="15" spans="2:10" s="2" customFormat="1" ht="17.25" x14ac:dyDescent="0.3">
      <c r="B15" s="23">
        <f>'1_직전년도(1년간)재직근로자'!B13</f>
        <v>10</v>
      </c>
      <c r="C15" s="23">
        <f>'1_직전년도(1년간)재직근로자'!C13</f>
        <v>0</v>
      </c>
      <c r="D15" s="23">
        <f>'1_직전년도(1년간)재직근로자'!D13</f>
        <v>0</v>
      </c>
      <c r="E15" s="57">
        <f>'1_직전년도(1년간)재직근로자'!E13</f>
        <v>0</v>
      </c>
      <c r="F15" s="71"/>
      <c r="G15" s="72"/>
    </row>
    <row r="16" spans="2:10" s="2" customFormat="1" ht="17.25" x14ac:dyDescent="0.3">
      <c r="B16" s="23">
        <f>'1_직전년도(1년간)재직근로자'!B14</f>
        <v>11</v>
      </c>
      <c r="C16" s="23">
        <f>'1_직전년도(1년간)재직근로자'!C14</f>
        <v>0</v>
      </c>
      <c r="D16" s="23">
        <f>'1_직전년도(1년간)재직근로자'!D14</f>
        <v>0</v>
      </c>
      <c r="E16" s="57">
        <f>'1_직전년도(1년간)재직근로자'!E14</f>
        <v>0</v>
      </c>
      <c r="F16" s="71"/>
      <c r="G16" s="72"/>
    </row>
    <row r="17" spans="2:7" s="2" customFormat="1" ht="17.25" x14ac:dyDescent="0.3">
      <c r="B17" s="23">
        <f>'1_직전년도(1년간)재직근로자'!B15</f>
        <v>12</v>
      </c>
      <c r="C17" s="23">
        <f>'1_직전년도(1년간)재직근로자'!C15</f>
        <v>0</v>
      </c>
      <c r="D17" s="23">
        <f>'1_직전년도(1년간)재직근로자'!D15</f>
        <v>0</v>
      </c>
      <c r="E17" s="57">
        <f>'1_직전년도(1년간)재직근로자'!E15</f>
        <v>0</v>
      </c>
      <c r="F17" s="71"/>
      <c r="G17" s="72"/>
    </row>
    <row r="18" spans="2:7" s="2" customFormat="1" ht="17.25" x14ac:dyDescent="0.3">
      <c r="B18" s="23">
        <f>'1_직전년도(1년간)재직근로자'!B16</f>
        <v>13</v>
      </c>
      <c r="C18" s="23">
        <f>'1_직전년도(1년간)재직근로자'!C16</f>
        <v>0</v>
      </c>
      <c r="D18" s="23">
        <f>'1_직전년도(1년간)재직근로자'!D16</f>
        <v>0</v>
      </c>
      <c r="E18" s="57">
        <f>'1_직전년도(1년간)재직근로자'!E16</f>
        <v>0</v>
      </c>
      <c r="F18" s="71"/>
      <c r="G18" s="72"/>
    </row>
    <row r="19" spans="2:7" s="2" customFormat="1" ht="17.25" x14ac:dyDescent="0.3">
      <c r="B19" s="23">
        <f>'1_직전년도(1년간)재직근로자'!B17</f>
        <v>14</v>
      </c>
      <c r="C19" s="107">
        <f>'1_직전년도(1년간)재직근로자'!C17</f>
        <v>0</v>
      </c>
      <c r="D19" s="107">
        <f>'1_직전년도(1년간)재직근로자'!D17</f>
        <v>0</v>
      </c>
      <c r="E19" s="108">
        <f>'1_직전년도(1년간)재직근로자'!E17</f>
        <v>0</v>
      </c>
      <c r="F19" s="71"/>
      <c r="G19" s="72"/>
    </row>
    <row r="20" spans="2:7" s="2" customFormat="1" ht="17.25" x14ac:dyDescent="0.3">
      <c r="B20" s="23">
        <f>'1_직전년도(1년간)재직근로자'!B18</f>
        <v>15</v>
      </c>
      <c r="C20" s="107">
        <f>'1_직전년도(1년간)재직근로자'!C18</f>
        <v>0</v>
      </c>
      <c r="D20" s="107">
        <f>'1_직전년도(1년간)재직근로자'!D18</f>
        <v>0</v>
      </c>
      <c r="E20" s="108">
        <f>'1_직전년도(1년간)재직근로자'!E18</f>
        <v>0</v>
      </c>
      <c r="F20" s="71"/>
      <c r="G20" s="72"/>
    </row>
    <row r="21" spans="2:7" s="2" customFormat="1" ht="17.25" x14ac:dyDescent="0.3">
      <c r="B21" s="23">
        <f>'1_직전년도(1년간)재직근로자'!B19</f>
        <v>16</v>
      </c>
      <c r="C21" s="107">
        <f>'1_직전년도(1년간)재직근로자'!C19</f>
        <v>0</v>
      </c>
      <c r="D21" s="107">
        <f>'1_직전년도(1년간)재직근로자'!D19</f>
        <v>0</v>
      </c>
      <c r="E21" s="108">
        <f>'1_직전년도(1년간)재직근로자'!E19</f>
        <v>0</v>
      </c>
      <c r="F21" s="71"/>
      <c r="G21" s="72"/>
    </row>
    <row r="22" spans="2:7" s="2" customFormat="1" ht="17.25" x14ac:dyDescent="0.3">
      <c r="B22" s="23">
        <f>'1_직전년도(1년간)재직근로자'!B20</f>
        <v>17</v>
      </c>
      <c r="C22" s="107">
        <f>'1_직전년도(1년간)재직근로자'!C20</f>
        <v>0</v>
      </c>
      <c r="D22" s="107">
        <f>'1_직전년도(1년간)재직근로자'!D20</f>
        <v>0</v>
      </c>
      <c r="E22" s="108">
        <f>'1_직전년도(1년간)재직근로자'!E20</f>
        <v>0</v>
      </c>
      <c r="F22" s="71"/>
      <c r="G22" s="72"/>
    </row>
    <row r="23" spans="2:7" s="2" customFormat="1" ht="17.25" x14ac:dyDescent="0.3">
      <c r="B23" s="23">
        <f>'1_직전년도(1년간)재직근로자'!B21</f>
        <v>18</v>
      </c>
      <c r="C23" s="107">
        <f>'1_직전년도(1년간)재직근로자'!C21</f>
        <v>0</v>
      </c>
      <c r="D23" s="107">
        <f>'1_직전년도(1년간)재직근로자'!D21</f>
        <v>0</v>
      </c>
      <c r="E23" s="108">
        <f>'1_직전년도(1년간)재직근로자'!E21</f>
        <v>0</v>
      </c>
      <c r="F23" s="71"/>
      <c r="G23" s="72"/>
    </row>
    <row r="24" spans="2:7" s="2" customFormat="1" ht="17.25" x14ac:dyDescent="0.3">
      <c r="B24" s="23">
        <f>'1_직전년도(1년간)재직근로자'!B22</f>
        <v>19</v>
      </c>
      <c r="C24" s="107">
        <f>'1_직전년도(1년간)재직근로자'!C22</f>
        <v>0</v>
      </c>
      <c r="D24" s="107">
        <f>'1_직전년도(1년간)재직근로자'!D22</f>
        <v>0</v>
      </c>
      <c r="E24" s="108">
        <f>'1_직전년도(1년간)재직근로자'!E22</f>
        <v>0</v>
      </c>
      <c r="F24" s="71"/>
      <c r="G24" s="72"/>
    </row>
    <row r="25" spans="2:7" s="2" customFormat="1" ht="17.25" x14ac:dyDescent="0.3">
      <c r="B25" s="23">
        <f>'1_직전년도(1년간)재직근로자'!B23</f>
        <v>20</v>
      </c>
      <c r="C25" s="107">
        <f>'1_직전년도(1년간)재직근로자'!C23</f>
        <v>0</v>
      </c>
      <c r="D25" s="107">
        <f>'1_직전년도(1년간)재직근로자'!D23</f>
        <v>0</v>
      </c>
      <c r="E25" s="108">
        <f>'1_직전년도(1년간)재직근로자'!E23</f>
        <v>0</v>
      </c>
      <c r="F25" s="71"/>
      <c r="G25" s="72"/>
    </row>
    <row r="26" spans="2:7" s="2" customFormat="1" ht="17.25" x14ac:dyDescent="0.3">
      <c r="B26" s="23">
        <f>'1_직전년도(1년간)재직근로자'!B24</f>
        <v>21</v>
      </c>
      <c r="C26" s="23">
        <f>'1_직전년도(1년간)재직근로자'!C24</f>
        <v>0</v>
      </c>
      <c r="D26" s="23">
        <f>'1_직전년도(1년간)재직근로자'!D24</f>
        <v>0</v>
      </c>
      <c r="E26" s="57">
        <f>'1_직전년도(1년간)재직근로자'!E24</f>
        <v>0</v>
      </c>
      <c r="F26" s="71"/>
      <c r="G26" s="72"/>
    </row>
    <row r="27" spans="2:7" s="2" customFormat="1" ht="17.25" x14ac:dyDescent="0.3">
      <c r="B27" s="23">
        <f>'1_직전년도(1년간)재직근로자'!B25</f>
        <v>22</v>
      </c>
      <c r="C27" s="107">
        <f>'1_직전년도(1년간)재직근로자'!C25</f>
        <v>0</v>
      </c>
      <c r="D27" s="107">
        <f>'1_직전년도(1년간)재직근로자'!D25</f>
        <v>0</v>
      </c>
      <c r="E27" s="108">
        <f>'1_직전년도(1년간)재직근로자'!E25</f>
        <v>0</v>
      </c>
      <c r="F27" s="71"/>
      <c r="G27" s="72"/>
    </row>
    <row r="28" spans="2:7" s="2" customFormat="1" ht="17.25" x14ac:dyDescent="0.3">
      <c r="B28" s="23">
        <f>'1_직전년도(1년간)재직근로자'!B26</f>
        <v>23</v>
      </c>
      <c r="C28" s="107">
        <f>'1_직전년도(1년간)재직근로자'!C26</f>
        <v>0</v>
      </c>
      <c r="D28" s="107">
        <f>'1_직전년도(1년간)재직근로자'!D26</f>
        <v>0</v>
      </c>
      <c r="E28" s="108">
        <f>'1_직전년도(1년간)재직근로자'!E26</f>
        <v>0</v>
      </c>
      <c r="F28" s="71"/>
      <c r="G28" s="72"/>
    </row>
    <row r="29" spans="2:7" s="2" customFormat="1" ht="17.25" x14ac:dyDescent="0.3">
      <c r="B29" s="23">
        <f>'1_직전년도(1년간)재직근로자'!B27</f>
        <v>24</v>
      </c>
      <c r="C29" s="107">
        <f>'1_직전년도(1년간)재직근로자'!C27</f>
        <v>0</v>
      </c>
      <c r="D29" s="107">
        <f>'1_직전년도(1년간)재직근로자'!D27</f>
        <v>0</v>
      </c>
      <c r="E29" s="108">
        <f>'1_직전년도(1년간)재직근로자'!E27</f>
        <v>0</v>
      </c>
      <c r="F29" s="71"/>
      <c r="G29" s="72"/>
    </row>
    <row r="30" spans="2:7" s="2" customFormat="1" ht="17.25" x14ac:dyDescent="0.3">
      <c r="B30" s="23">
        <f>'1_직전년도(1년간)재직근로자'!B28</f>
        <v>25</v>
      </c>
      <c r="C30" s="107">
        <f>'1_직전년도(1년간)재직근로자'!C28</f>
        <v>0</v>
      </c>
      <c r="D30" s="107">
        <f>'1_직전년도(1년간)재직근로자'!D28</f>
        <v>0</v>
      </c>
      <c r="E30" s="108">
        <f>'1_직전년도(1년간)재직근로자'!E28</f>
        <v>0</v>
      </c>
      <c r="F30" s="71"/>
      <c r="G30" s="72"/>
    </row>
    <row r="31" spans="2:7" s="2" customFormat="1" ht="17.25" x14ac:dyDescent="0.3">
      <c r="B31" s="23">
        <f>'1_직전년도(1년간)재직근로자'!B29</f>
        <v>26</v>
      </c>
      <c r="C31" s="107">
        <f>'1_직전년도(1년간)재직근로자'!C29</f>
        <v>0</v>
      </c>
      <c r="D31" s="107">
        <f>'1_직전년도(1년간)재직근로자'!D29</f>
        <v>0</v>
      </c>
      <c r="E31" s="108">
        <f>'1_직전년도(1년간)재직근로자'!E29</f>
        <v>0</v>
      </c>
      <c r="F31" s="71"/>
      <c r="G31" s="72"/>
    </row>
    <row r="32" spans="2:7" s="2" customFormat="1" ht="17.25" x14ac:dyDescent="0.3">
      <c r="B32" s="23">
        <f>'1_직전년도(1년간)재직근로자'!B30</f>
        <v>27</v>
      </c>
      <c r="C32" s="107">
        <f>'1_직전년도(1년간)재직근로자'!C30</f>
        <v>0</v>
      </c>
      <c r="D32" s="107">
        <f>'1_직전년도(1년간)재직근로자'!D30</f>
        <v>0</v>
      </c>
      <c r="E32" s="108">
        <f>'1_직전년도(1년간)재직근로자'!E30</f>
        <v>0</v>
      </c>
      <c r="F32" s="71"/>
      <c r="G32" s="72"/>
    </row>
    <row r="33" spans="1:7" s="2" customFormat="1" ht="17.25" x14ac:dyDescent="0.3">
      <c r="B33" s="23">
        <f>'1_직전년도(1년간)재직근로자'!B31</f>
        <v>28</v>
      </c>
      <c r="C33" s="107">
        <f>'1_직전년도(1년간)재직근로자'!C31</f>
        <v>0</v>
      </c>
      <c r="D33" s="107">
        <f>'1_직전년도(1년간)재직근로자'!D31</f>
        <v>0</v>
      </c>
      <c r="E33" s="108">
        <f>'1_직전년도(1년간)재직근로자'!E31</f>
        <v>0</v>
      </c>
      <c r="F33" s="71"/>
      <c r="G33" s="72"/>
    </row>
    <row r="34" spans="1:7" s="2" customFormat="1" ht="17.25" x14ac:dyDescent="0.3">
      <c r="A34" s="3"/>
      <c r="B34" s="23">
        <f>'1_직전년도(1년간)재직근로자'!B32</f>
        <v>29</v>
      </c>
      <c r="C34" s="107">
        <f>'1_직전년도(1년간)재직근로자'!C32</f>
        <v>0</v>
      </c>
      <c r="D34" s="107">
        <f>'1_직전년도(1년간)재직근로자'!D32</f>
        <v>0</v>
      </c>
      <c r="E34" s="108">
        <f>'1_직전년도(1년간)재직근로자'!E32</f>
        <v>0</v>
      </c>
      <c r="F34" s="71"/>
      <c r="G34" s="72"/>
    </row>
    <row r="35" spans="1:7" s="2" customFormat="1" ht="17.25" x14ac:dyDescent="0.3">
      <c r="B35" s="23">
        <f>'1_직전년도(1년간)재직근로자'!B33</f>
        <v>30</v>
      </c>
      <c r="C35" s="23">
        <f>'1_직전년도(1년간)재직근로자'!C33</f>
        <v>0</v>
      </c>
      <c r="D35" s="23">
        <f>'1_직전년도(1년간)재직근로자'!D33</f>
        <v>0</v>
      </c>
      <c r="E35" s="57">
        <f>'1_직전년도(1년간)재직근로자'!E33</f>
        <v>0</v>
      </c>
      <c r="F35" s="73"/>
      <c r="G35" s="74"/>
    </row>
    <row r="36" spans="1:7" s="2" customFormat="1" ht="17.25" x14ac:dyDescent="0.3">
      <c r="B36" s="23">
        <f>'1_직전년도(1년간)재직근로자'!B34</f>
        <v>31</v>
      </c>
      <c r="C36" s="23">
        <f>'1_직전년도(1년간)재직근로자'!C34</f>
        <v>0</v>
      </c>
      <c r="D36" s="23">
        <f>'1_직전년도(1년간)재직근로자'!D34</f>
        <v>0</v>
      </c>
      <c r="E36" s="57">
        <f>'1_직전년도(1년간)재직근로자'!E34</f>
        <v>0</v>
      </c>
      <c r="F36" s="73"/>
      <c r="G36" s="74"/>
    </row>
    <row r="37" spans="1:7" s="2" customFormat="1" ht="17.25" x14ac:dyDescent="0.3">
      <c r="B37" s="23">
        <f>'1_직전년도(1년간)재직근로자'!B35</f>
        <v>32</v>
      </c>
      <c r="C37" s="23">
        <f>'1_직전년도(1년간)재직근로자'!C35</f>
        <v>0</v>
      </c>
      <c r="D37" s="23">
        <f>'1_직전년도(1년간)재직근로자'!D35</f>
        <v>0</v>
      </c>
      <c r="E37" s="57">
        <f>'1_직전년도(1년간)재직근로자'!E35</f>
        <v>0</v>
      </c>
      <c r="F37" s="71"/>
      <c r="G37" s="72"/>
    </row>
    <row r="38" spans="1:7" s="2" customFormat="1" ht="17.25" x14ac:dyDescent="0.3">
      <c r="B38" s="23">
        <f>'1_직전년도(1년간)재직근로자'!B36</f>
        <v>33</v>
      </c>
      <c r="C38" s="23">
        <f>'1_직전년도(1년간)재직근로자'!C36</f>
        <v>0</v>
      </c>
      <c r="D38" s="23">
        <f>'1_직전년도(1년간)재직근로자'!D36</f>
        <v>0</v>
      </c>
      <c r="E38" s="57">
        <f>'1_직전년도(1년간)재직근로자'!E36</f>
        <v>0</v>
      </c>
      <c r="F38" s="71"/>
      <c r="G38" s="72"/>
    </row>
    <row r="39" spans="1:7" s="2" customFormat="1" ht="17.25" x14ac:dyDescent="0.3">
      <c r="B39" s="23">
        <f>'1_직전년도(1년간)재직근로자'!B37</f>
        <v>34</v>
      </c>
      <c r="C39" s="23">
        <f>'1_직전년도(1년간)재직근로자'!C37</f>
        <v>0</v>
      </c>
      <c r="D39" s="23">
        <f>'1_직전년도(1년간)재직근로자'!D37</f>
        <v>0</v>
      </c>
      <c r="E39" s="57">
        <f>'1_직전년도(1년간)재직근로자'!E37</f>
        <v>0</v>
      </c>
      <c r="F39" s="71"/>
      <c r="G39" s="72"/>
    </row>
    <row r="40" spans="1:7" s="2" customFormat="1" ht="17.25" x14ac:dyDescent="0.3">
      <c r="B40" s="23">
        <f>'1_직전년도(1년간)재직근로자'!B38</f>
        <v>35</v>
      </c>
      <c r="C40" s="23">
        <f>'1_직전년도(1년간)재직근로자'!C38</f>
        <v>0</v>
      </c>
      <c r="D40" s="23">
        <f>'1_직전년도(1년간)재직근로자'!D38</f>
        <v>0</v>
      </c>
      <c r="E40" s="57">
        <f>'1_직전년도(1년간)재직근로자'!E38</f>
        <v>0</v>
      </c>
      <c r="F40" s="71"/>
      <c r="G40" s="72"/>
    </row>
    <row r="41" spans="1:7" s="2" customFormat="1" ht="17.25" x14ac:dyDescent="0.3">
      <c r="B41" s="23">
        <f>'1_직전년도(1년간)재직근로자'!B39</f>
        <v>36</v>
      </c>
      <c r="C41" s="23">
        <f>'1_직전년도(1년간)재직근로자'!C39</f>
        <v>0</v>
      </c>
      <c r="D41" s="23">
        <f>'1_직전년도(1년간)재직근로자'!D39</f>
        <v>0</v>
      </c>
      <c r="E41" s="57">
        <f>'1_직전년도(1년간)재직근로자'!E39</f>
        <v>0</v>
      </c>
      <c r="F41" s="71"/>
      <c r="G41" s="72"/>
    </row>
    <row r="42" spans="1:7" s="2" customFormat="1" ht="17.25" x14ac:dyDescent="0.3">
      <c r="B42" s="23">
        <f>'1_직전년도(1년간)재직근로자'!B40</f>
        <v>37</v>
      </c>
      <c r="C42" s="23">
        <f>'1_직전년도(1년간)재직근로자'!C40</f>
        <v>0</v>
      </c>
      <c r="D42" s="23">
        <f>'1_직전년도(1년간)재직근로자'!D40</f>
        <v>0</v>
      </c>
      <c r="E42" s="57">
        <f>'1_직전년도(1년간)재직근로자'!E40</f>
        <v>0</v>
      </c>
      <c r="F42" s="71"/>
      <c r="G42" s="72"/>
    </row>
    <row r="43" spans="1:7" s="2" customFormat="1" ht="17.25" x14ac:dyDescent="0.3">
      <c r="B43" s="23">
        <f>'1_직전년도(1년간)재직근로자'!B41</f>
        <v>38</v>
      </c>
      <c r="C43" s="23">
        <f>'1_직전년도(1년간)재직근로자'!C41</f>
        <v>0</v>
      </c>
      <c r="D43" s="23">
        <f>'1_직전년도(1년간)재직근로자'!D41</f>
        <v>0</v>
      </c>
      <c r="E43" s="57">
        <f>'1_직전년도(1년간)재직근로자'!E41</f>
        <v>0</v>
      </c>
      <c r="F43" s="71"/>
      <c r="G43" s="72"/>
    </row>
    <row r="44" spans="1:7" s="2" customFormat="1" ht="17.25" x14ac:dyDescent="0.3">
      <c r="B44" s="23">
        <f>'1_직전년도(1년간)재직근로자'!B42</f>
        <v>39</v>
      </c>
      <c r="C44" s="23">
        <f>'1_직전년도(1년간)재직근로자'!C42</f>
        <v>0</v>
      </c>
      <c r="D44" s="23">
        <f>'1_직전년도(1년간)재직근로자'!D42</f>
        <v>0</v>
      </c>
      <c r="E44" s="57">
        <f>'1_직전년도(1년간)재직근로자'!E42</f>
        <v>0</v>
      </c>
      <c r="F44" s="71"/>
      <c r="G44" s="72"/>
    </row>
    <row r="45" spans="1:7" s="2" customFormat="1" ht="17.25" x14ac:dyDescent="0.3">
      <c r="B45" s="23">
        <f>'1_직전년도(1년간)재직근로자'!B43</f>
        <v>40</v>
      </c>
      <c r="C45" s="107">
        <f>'1_직전년도(1년간)재직근로자'!C43</f>
        <v>0</v>
      </c>
      <c r="D45" s="107">
        <f>'1_직전년도(1년간)재직근로자'!D43</f>
        <v>0</v>
      </c>
      <c r="E45" s="108">
        <f>'1_직전년도(1년간)재직근로자'!E43</f>
        <v>0</v>
      </c>
      <c r="F45" s="71"/>
      <c r="G45" s="72"/>
    </row>
    <row r="46" spans="1:7" s="2" customFormat="1" ht="17.25" x14ac:dyDescent="0.3">
      <c r="B46" s="23">
        <f>'1_직전년도(1년간)재직근로자'!B44</f>
        <v>41</v>
      </c>
      <c r="C46" s="107">
        <f>'1_직전년도(1년간)재직근로자'!C44</f>
        <v>0</v>
      </c>
      <c r="D46" s="107">
        <f>'1_직전년도(1년간)재직근로자'!D44</f>
        <v>0</v>
      </c>
      <c r="E46" s="108">
        <f>'1_직전년도(1년간)재직근로자'!E44</f>
        <v>0</v>
      </c>
      <c r="F46" s="71"/>
      <c r="G46" s="72"/>
    </row>
    <row r="47" spans="1:7" s="2" customFormat="1" ht="17.25" x14ac:dyDescent="0.3">
      <c r="B47" s="23">
        <f>'1_직전년도(1년간)재직근로자'!B45</f>
        <v>42</v>
      </c>
      <c r="C47" s="107">
        <f>'1_직전년도(1년간)재직근로자'!C45</f>
        <v>0</v>
      </c>
      <c r="D47" s="107">
        <f>'1_직전년도(1년간)재직근로자'!D45</f>
        <v>0</v>
      </c>
      <c r="E47" s="108">
        <f>'1_직전년도(1년간)재직근로자'!E45</f>
        <v>0</v>
      </c>
      <c r="F47" s="71"/>
      <c r="G47" s="72"/>
    </row>
    <row r="48" spans="1:7" s="2" customFormat="1" ht="17.25" x14ac:dyDescent="0.3">
      <c r="B48" s="23">
        <f>'1_직전년도(1년간)재직근로자'!B46</f>
        <v>43</v>
      </c>
      <c r="C48" s="23">
        <f>'1_직전년도(1년간)재직근로자'!C46</f>
        <v>0</v>
      </c>
      <c r="D48" s="23">
        <f>'1_직전년도(1년간)재직근로자'!D46</f>
        <v>0</v>
      </c>
      <c r="E48" s="57">
        <f>'1_직전년도(1년간)재직근로자'!E46</f>
        <v>0</v>
      </c>
      <c r="F48" s="71"/>
      <c r="G48" s="72"/>
    </row>
    <row r="49" spans="2:7" s="2" customFormat="1" ht="17.25" x14ac:dyDescent="0.3">
      <c r="B49" s="23">
        <f>'1_직전년도(1년간)재직근로자'!B47</f>
        <v>44</v>
      </c>
      <c r="C49" s="23">
        <f>'1_직전년도(1년간)재직근로자'!C47</f>
        <v>0</v>
      </c>
      <c r="D49" s="23">
        <f>'1_직전년도(1년간)재직근로자'!D47</f>
        <v>0</v>
      </c>
      <c r="E49" s="57">
        <f>'1_직전년도(1년간)재직근로자'!E47</f>
        <v>0</v>
      </c>
      <c r="F49" s="71"/>
      <c r="G49" s="72"/>
    </row>
    <row r="50" spans="2:7" s="2" customFormat="1" ht="17.25" x14ac:dyDescent="0.3">
      <c r="B50" s="23">
        <f>'1_직전년도(1년간)재직근로자'!B48</f>
        <v>45</v>
      </c>
      <c r="C50" s="23">
        <f>'1_직전년도(1년간)재직근로자'!C48</f>
        <v>0</v>
      </c>
      <c r="D50" s="23">
        <f>'1_직전년도(1년간)재직근로자'!D48</f>
        <v>0</v>
      </c>
      <c r="E50" s="57">
        <f>'1_직전년도(1년간)재직근로자'!E48</f>
        <v>0</v>
      </c>
      <c r="F50" s="71"/>
      <c r="G50" s="72"/>
    </row>
    <row r="51" spans="2:7" s="2" customFormat="1" ht="17.25" x14ac:dyDescent="0.3">
      <c r="B51" s="23">
        <f>'1_직전년도(1년간)재직근로자'!B49</f>
        <v>46</v>
      </c>
      <c r="C51" s="107">
        <f>'1_직전년도(1년간)재직근로자'!C49</f>
        <v>0</v>
      </c>
      <c r="D51" s="107">
        <f>'1_직전년도(1년간)재직근로자'!D49</f>
        <v>0</v>
      </c>
      <c r="E51" s="108">
        <f>'1_직전년도(1년간)재직근로자'!E49</f>
        <v>0</v>
      </c>
      <c r="F51" s="71"/>
      <c r="G51" s="72"/>
    </row>
    <row r="52" spans="2:7" s="2" customFormat="1" ht="17.25" x14ac:dyDescent="0.3">
      <c r="B52" s="23">
        <f>'1_직전년도(1년간)재직근로자'!B50</f>
        <v>47</v>
      </c>
      <c r="C52" s="107">
        <f>'1_직전년도(1년간)재직근로자'!C50</f>
        <v>0</v>
      </c>
      <c r="D52" s="107">
        <f>'1_직전년도(1년간)재직근로자'!D50</f>
        <v>0</v>
      </c>
      <c r="E52" s="108">
        <f>'1_직전년도(1년간)재직근로자'!E50</f>
        <v>0</v>
      </c>
      <c r="F52" s="71"/>
      <c r="G52" s="72"/>
    </row>
    <row r="53" spans="2:7" s="2" customFormat="1" ht="17.25" x14ac:dyDescent="0.3">
      <c r="B53" s="23">
        <f>'1_직전년도(1년간)재직근로자'!B51</f>
        <v>48</v>
      </c>
      <c r="C53" s="107">
        <f>'1_직전년도(1년간)재직근로자'!C51</f>
        <v>0</v>
      </c>
      <c r="D53" s="107">
        <f>'1_직전년도(1년간)재직근로자'!D51</f>
        <v>0</v>
      </c>
      <c r="E53" s="108">
        <f>'1_직전년도(1년간)재직근로자'!E51</f>
        <v>0</v>
      </c>
      <c r="F53" s="71"/>
      <c r="G53" s="72"/>
    </row>
    <row r="54" spans="2:7" s="2" customFormat="1" ht="17.25" x14ac:dyDescent="0.3">
      <c r="B54" s="23">
        <f>'1_직전년도(1년간)재직근로자'!B52</f>
        <v>49</v>
      </c>
      <c r="C54" s="107">
        <f>'1_직전년도(1년간)재직근로자'!C52</f>
        <v>0</v>
      </c>
      <c r="D54" s="107">
        <f>'1_직전년도(1년간)재직근로자'!D52</f>
        <v>0</v>
      </c>
      <c r="E54" s="108">
        <f>'1_직전년도(1년간)재직근로자'!E52</f>
        <v>0</v>
      </c>
      <c r="F54" s="71"/>
      <c r="G54" s="72"/>
    </row>
    <row r="55" spans="2:7" s="2" customFormat="1" ht="17.25" x14ac:dyDescent="0.3">
      <c r="B55" s="23">
        <f>'1_직전년도(1년간)재직근로자'!B53</f>
        <v>50</v>
      </c>
      <c r="C55" s="107">
        <f>'1_직전년도(1년간)재직근로자'!C53</f>
        <v>0</v>
      </c>
      <c r="D55" s="107">
        <f>'1_직전년도(1년간)재직근로자'!D53</f>
        <v>0</v>
      </c>
      <c r="E55" s="108">
        <f>'1_직전년도(1년간)재직근로자'!E53</f>
        <v>0</v>
      </c>
      <c r="F55" s="71"/>
      <c r="G55" s="72"/>
    </row>
    <row r="56" spans="2:7" s="2" customFormat="1" ht="17.25" x14ac:dyDescent="0.3">
      <c r="B56" s="23">
        <f>'1_직전년도(1년간)재직근로자'!B54</f>
        <v>51</v>
      </c>
      <c r="C56" s="23">
        <f>'1_직전년도(1년간)재직근로자'!C54</f>
        <v>0</v>
      </c>
      <c r="D56" s="23">
        <f>'1_직전년도(1년간)재직근로자'!D54</f>
        <v>0</v>
      </c>
      <c r="E56" s="57">
        <f>'1_직전년도(1년간)재직근로자'!E54</f>
        <v>0</v>
      </c>
      <c r="F56" s="75"/>
      <c r="G56" s="76"/>
    </row>
    <row r="57" spans="2:7" s="2" customFormat="1" ht="17.25" x14ac:dyDescent="0.3">
      <c r="B57" s="23">
        <f>'1_직전년도(1년간)재직근로자'!B55</f>
        <v>52</v>
      </c>
      <c r="C57" s="23">
        <f>'1_직전년도(1년간)재직근로자'!C55</f>
        <v>0</v>
      </c>
      <c r="D57" s="23">
        <f>'1_직전년도(1년간)재직근로자'!D55</f>
        <v>0</v>
      </c>
      <c r="E57" s="57">
        <f>'1_직전년도(1년간)재직근로자'!E55</f>
        <v>0</v>
      </c>
      <c r="F57" s="71"/>
      <c r="G57" s="72"/>
    </row>
    <row r="58" spans="2:7" s="2" customFormat="1" ht="17.25" x14ac:dyDescent="0.3">
      <c r="B58" s="23">
        <f>'1_직전년도(1년간)재직근로자'!B56</f>
        <v>53</v>
      </c>
      <c r="C58" s="23">
        <f>'1_직전년도(1년간)재직근로자'!C56</f>
        <v>0</v>
      </c>
      <c r="D58" s="23">
        <f>'1_직전년도(1년간)재직근로자'!D56</f>
        <v>0</v>
      </c>
      <c r="E58" s="57">
        <f>'1_직전년도(1년간)재직근로자'!E56</f>
        <v>0</v>
      </c>
      <c r="F58" s="73"/>
      <c r="G58" s="74"/>
    </row>
    <row r="59" spans="2:7" s="2" customFormat="1" ht="17.25" x14ac:dyDescent="0.3">
      <c r="B59" s="23">
        <f>'1_직전년도(1년간)재직근로자'!B57</f>
        <v>54</v>
      </c>
      <c r="C59" s="23">
        <f>'1_직전년도(1년간)재직근로자'!C57</f>
        <v>0</v>
      </c>
      <c r="D59" s="23">
        <f>'1_직전년도(1년간)재직근로자'!D57</f>
        <v>0</v>
      </c>
      <c r="E59" s="57">
        <f>'1_직전년도(1년간)재직근로자'!E57</f>
        <v>0</v>
      </c>
      <c r="F59" s="73"/>
      <c r="G59" s="74"/>
    </row>
    <row r="60" spans="2:7" s="2" customFormat="1" ht="17.25" x14ac:dyDescent="0.3">
      <c r="B60" s="23">
        <f>'1_직전년도(1년간)재직근로자'!B58</f>
        <v>55</v>
      </c>
      <c r="C60" s="23">
        <f>'1_직전년도(1년간)재직근로자'!C58</f>
        <v>0</v>
      </c>
      <c r="D60" s="23">
        <f>'1_직전년도(1년간)재직근로자'!D58</f>
        <v>0</v>
      </c>
      <c r="E60" s="57">
        <f>'1_직전년도(1년간)재직근로자'!E58</f>
        <v>0</v>
      </c>
      <c r="F60" s="73"/>
      <c r="G60" s="74"/>
    </row>
    <row r="61" spans="2:7" s="2" customFormat="1" ht="17.25" x14ac:dyDescent="0.3">
      <c r="B61" s="23">
        <f>'1_직전년도(1년간)재직근로자'!B59</f>
        <v>56</v>
      </c>
      <c r="C61" s="23">
        <f>'1_직전년도(1년간)재직근로자'!C59</f>
        <v>0</v>
      </c>
      <c r="D61" s="23">
        <f>'1_직전년도(1년간)재직근로자'!D59</f>
        <v>0</v>
      </c>
      <c r="E61" s="57">
        <f>'1_직전년도(1년간)재직근로자'!E59</f>
        <v>0</v>
      </c>
      <c r="F61" s="73"/>
      <c r="G61" s="74"/>
    </row>
    <row r="62" spans="2:7" s="2" customFormat="1" ht="17.25" x14ac:dyDescent="0.3">
      <c r="B62" s="23">
        <f>'1_직전년도(1년간)재직근로자'!B60</f>
        <v>57</v>
      </c>
      <c r="C62" s="23">
        <f>'1_직전년도(1년간)재직근로자'!C60</f>
        <v>0</v>
      </c>
      <c r="D62" s="23">
        <f>'1_직전년도(1년간)재직근로자'!D60</f>
        <v>0</v>
      </c>
      <c r="E62" s="57">
        <f>'1_직전년도(1년간)재직근로자'!E60</f>
        <v>0</v>
      </c>
      <c r="F62" s="71"/>
      <c r="G62" s="72"/>
    </row>
    <row r="63" spans="2:7" s="2" customFormat="1" ht="17.25" x14ac:dyDescent="0.3">
      <c r="B63" s="23">
        <f>'1_직전년도(1년간)재직근로자'!B61</f>
        <v>58</v>
      </c>
      <c r="C63" s="23">
        <f>'1_직전년도(1년간)재직근로자'!C61</f>
        <v>0</v>
      </c>
      <c r="D63" s="23">
        <f>'1_직전년도(1년간)재직근로자'!D61</f>
        <v>0</v>
      </c>
      <c r="E63" s="57">
        <f>'1_직전년도(1년간)재직근로자'!E61</f>
        <v>0</v>
      </c>
      <c r="F63" s="71"/>
      <c r="G63" s="72"/>
    </row>
    <row r="64" spans="2:7" s="2" customFormat="1" ht="17.25" x14ac:dyDescent="0.3">
      <c r="B64" s="23">
        <f>'1_직전년도(1년간)재직근로자'!B62</f>
        <v>59</v>
      </c>
      <c r="C64" s="23">
        <f>'1_직전년도(1년간)재직근로자'!C62</f>
        <v>0</v>
      </c>
      <c r="D64" s="23">
        <f>'1_직전년도(1년간)재직근로자'!D62</f>
        <v>0</v>
      </c>
      <c r="E64" s="57">
        <f>'1_직전년도(1년간)재직근로자'!E62</f>
        <v>0</v>
      </c>
      <c r="F64" s="71"/>
      <c r="G64" s="72"/>
    </row>
    <row r="65" spans="2:7" s="2" customFormat="1" ht="17.25" x14ac:dyDescent="0.3">
      <c r="B65" s="23">
        <f>'1_직전년도(1년간)재직근로자'!B63</f>
        <v>60</v>
      </c>
      <c r="C65" s="23">
        <f>'1_직전년도(1년간)재직근로자'!C63</f>
        <v>0</v>
      </c>
      <c r="D65" s="23">
        <f>'1_직전년도(1년간)재직근로자'!D63</f>
        <v>0</v>
      </c>
      <c r="E65" s="57">
        <f>'1_직전년도(1년간)재직근로자'!E63</f>
        <v>0</v>
      </c>
      <c r="F65" s="71"/>
      <c r="G65" s="72"/>
    </row>
    <row r="66" spans="2:7" s="2" customFormat="1" ht="17.25" x14ac:dyDescent="0.3">
      <c r="B66" s="23">
        <f>'1_직전년도(1년간)재직근로자'!B64</f>
        <v>61</v>
      </c>
      <c r="C66" s="23">
        <f>'1_직전년도(1년간)재직근로자'!C64</f>
        <v>0</v>
      </c>
      <c r="D66" s="23">
        <f>'1_직전년도(1년간)재직근로자'!D64</f>
        <v>0</v>
      </c>
      <c r="E66" s="57">
        <f>'1_직전년도(1년간)재직근로자'!E64</f>
        <v>0</v>
      </c>
      <c r="F66" s="71"/>
      <c r="G66" s="72"/>
    </row>
    <row r="67" spans="2:7" s="2" customFormat="1" ht="17.25" x14ac:dyDescent="0.3">
      <c r="B67" s="23">
        <f>'1_직전년도(1년간)재직근로자'!B65</f>
        <v>62</v>
      </c>
      <c r="C67" s="23">
        <f>'1_직전년도(1년간)재직근로자'!C65</f>
        <v>0</v>
      </c>
      <c r="D67" s="23">
        <f>'1_직전년도(1년간)재직근로자'!D65</f>
        <v>0</v>
      </c>
      <c r="E67" s="57">
        <f>'1_직전년도(1년간)재직근로자'!E65</f>
        <v>0</v>
      </c>
      <c r="F67" s="71"/>
      <c r="G67" s="72"/>
    </row>
    <row r="68" spans="2:7" s="2" customFormat="1" ht="17.25" x14ac:dyDescent="0.3">
      <c r="B68" s="23">
        <f>'1_직전년도(1년간)재직근로자'!B66</f>
        <v>63</v>
      </c>
      <c r="C68" s="23">
        <f>'1_직전년도(1년간)재직근로자'!C66</f>
        <v>0</v>
      </c>
      <c r="D68" s="23">
        <f>'1_직전년도(1년간)재직근로자'!D66</f>
        <v>0</v>
      </c>
      <c r="E68" s="57">
        <f>'1_직전년도(1년간)재직근로자'!E66</f>
        <v>0</v>
      </c>
      <c r="F68" s="71"/>
      <c r="G68" s="72"/>
    </row>
    <row r="69" spans="2:7" s="2" customFormat="1" ht="17.25" x14ac:dyDescent="0.3">
      <c r="B69" s="23">
        <f>'1_직전년도(1년간)재직근로자'!B67</f>
        <v>64</v>
      </c>
      <c r="C69" s="107">
        <f>'1_직전년도(1년간)재직근로자'!C67</f>
        <v>0</v>
      </c>
      <c r="D69" s="107">
        <f>'1_직전년도(1년간)재직근로자'!D67</f>
        <v>0</v>
      </c>
      <c r="E69" s="108">
        <f>'1_직전년도(1년간)재직근로자'!E67</f>
        <v>0</v>
      </c>
      <c r="F69" s="71"/>
      <c r="G69" s="72"/>
    </row>
    <row r="70" spans="2:7" s="2" customFormat="1" ht="17.25" x14ac:dyDescent="0.3">
      <c r="B70" s="23">
        <f>'1_직전년도(1년간)재직근로자'!B68</f>
        <v>65</v>
      </c>
      <c r="C70" s="107">
        <f>'1_직전년도(1년간)재직근로자'!C68</f>
        <v>0</v>
      </c>
      <c r="D70" s="107">
        <f>'1_직전년도(1년간)재직근로자'!D68</f>
        <v>0</v>
      </c>
      <c r="E70" s="108">
        <f>'1_직전년도(1년간)재직근로자'!E68</f>
        <v>0</v>
      </c>
      <c r="F70" s="71"/>
      <c r="G70" s="72"/>
    </row>
    <row r="71" spans="2:7" s="2" customFormat="1" ht="17.25" x14ac:dyDescent="0.3">
      <c r="B71" s="23">
        <f>'1_직전년도(1년간)재직근로자'!B69</f>
        <v>66</v>
      </c>
      <c r="C71" s="107">
        <f>'1_직전년도(1년간)재직근로자'!C69</f>
        <v>0</v>
      </c>
      <c r="D71" s="107">
        <f>'1_직전년도(1년간)재직근로자'!D69</f>
        <v>0</v>
      </c>
      <c r="E71" s="108">
        <f>'1_직전년도(1년간)재직근로자'!E69</f>
        <v>0</v>
      </c>
      <c r="F71" s="71"/>
      <c r="G71" s="72"/>
    </row>
    <row r="72" spans="2:7" s="2" customFormat="1" ht="17.25" x14ac:dyDescent="0.3">
      <c r="B72" s="23">
        <f>'1_직전년도(1년간)재직근로자'!B70</f>
        <v>67</v>
      </c>
      <c r="C72" s="107">
        <f>'1_직전년도(1년간)재직근로자'!C70</f>
        <v>0</v>
      </c>
      <c r="D72" s="107">
        <f>'1_직전년도(1년간)재직근로자'!D70</f>
        <v>0</v>
      </c>
      <c r="E72" s="108">
        <f>'1_직전년도(1년간)재직근로자'!E70</f>
        <v>0</v>
      </c>
      <c r="F72" s="71"/>
      <c r="G72" s="72"/>
    </row>
    <row r="73" spans="2:7" s="2" customFormat="1" ht="17.25" x14ac:dyDescent="0.3">
      <c r="B73" s="23">
        <f>'1_직전년도(1년간)재직근로자'!B71</f>
        <v>68</v>
      </c>
      <c r="C73" s="107">
        <f>'1_직전년도(1년간)재직근로자'!C71</f>
        <v>0</v>
      </c>
      <c r="D73" s="107">
        <f>'1_직전년도(1년간)재직근로자'!D71</f>
        <v>0</v>
      </c>
      <c r="E73" s="108">
        <f>'1_직전년도(1년간)재직근로자'!E71</f>
        <v>0</v>
      </c>
      <c r="F73" s="71"/>
      <c r="G73" s="72"/>
    </row>
    <row r="74" spans="2:7" s="2" customFormat="1" ht="17.25" x14ac:dyDescent="0.3">
      <c r="B74" s="23">
        <f>'1_직전년도(1년간)재직근로자'!B72</f>
        <v>69</v>
      </c>
      <c r="C74" s="107">
        <f>'1_직전년도(1년간)재직근로자'!C72</f>
        <v>0</v>
      </c>
      <c r="D74" s="107">
        <f>'1_직전년도(1년간)재직근로자'!D72</f>
        <v>0</v>
      </c>
      <c r="E74" s="108">
        <f>'1_직전년도(1년간)재직근로자'!E72</f>
        <v>0</v>
      </c>
      <c r="F74" s="71"/>
      <c r="G74" s="72"/>
    </row>
    <row r="75" spans="2:7" s="2" customFormat="1" ht="17.25" x14ac:dyDescent="0.3">
      <c r="B75" s="23">
        <f>'1_직전년도(1년간)재직근로자'!B73</f>
        <v>70</v>
      </c>
      <c r="C75" s="107">
        <f>'1_직전년도(1년간)재직근로자'!C73</f>
        <v>0</v>
      </c>
      <c r="D75" s="107">
        <f>'1_직전년도(1년간)재직근로자'!D73</f>
        <v>0</v>
      </c>
      <c r="E75" s="108">
        <f>'1_직전년도(1년간)재직근로자'!E73</f>
        <v>0</v>
      </c>
      <c r="F75" s="71"/>
      <c r="G75" s="72"/>
    </row>
    <row r="76" spans="2:7" s="2" customFormat="1" ht="17.25" x14ac:dyDescent="0.3">
      <c r="B76" s="23">
        <f>'1_직전년도(1년간)재직근로자'!B74</f>
        <v>71</v>
      </c>
      <c r="C76" s="23">
        <f>'1_직전년도(1년간)재직근로자'!C74</f>
        <v>0</v>
      </c>
      <c r="D76" s="23">
        <f>'1_직전년도(1년간)재직근로자'!D74</f>
        <v>0</v>
      </c>
      <c r="E76" s="57">
        <f>'1_직전년도(1년간)재직근로자'!E74</f>
        <v>0</v>
      </c>
      <c r="F76" s="71"/>
      <c r="G76" s="72"/>
    </row>
    <row r="77" spans="2:7" s="2" customFormat="1" ht="17.25" x14ac:dyDescent="0.3">
      <c r="B77" s="23">
        <f>'1_직전년도(1년간)재직근로자'!B75</f>
        <v>72</v>
      </c>
      <c r="C77" s="107">
        <f>'1_직전년도(1년간)재직근로자'!C75</f>
        <v>0</v>
      </c>
      <c r="D77" s="107">
        <f>'1_직전년도(1년간)재직근로자'!D75</f>
        <v>0</v>
      </c>
      <c r="E77" s="108">
        <f>'1_직전년도(1년간)재직근로자'!E75</f>
        <v>0</v>
      </c>
      <c r="F77" s="71"/>
      <c r="G77" s="72"/>
    </row>
    <row r="78" spans="2:7" s="2" customFormat="1" ht="17.25" x14ac:dyDescent="0.3">
      <c r="B78" s="23">
        <f>'1_직전년도(1년간)재직근로자'!B76</f>
        <v>73</v>
      </c>
      <c r="C78" s="107">
        <f>'1_직전년도(1년간)재직근로자'!C76</f>
        <v>0</v>
      </c>
      <c r="D78" s="107">
        <f>'1_직전년도(1년간)재직근로자'!D76</f>
        <v>0</v>
      </c>
      <c r="E78" s="108">
        <f>'1_직전년도(1년간)재직근로자'!E76</f>
        <v>0</v>
      </c>
      <c r="F78" s="71"/>
      <c r="G78" s="72"/>
    </row>
    <row r="79" spans="2:7" s="2" customFormat="1" ht="17.25" x14ac:dyDescent="0.3">
      <c r="B79" s="23">
        <f>'1_직전년도(1년간)재직근로자'!B77</f>
        <v>74</v>
      </c>
      <c r="C79" s="107">
        <f>'1_직전년도(1년간)재직근로자'!C77</f>
        <v>0</v>
      </c>
      <c r="D79" s="107">
        <f>'1_직전년도(1년간)재직근로자'!D77</f>
        <v>0</v>
      </c>
      <c r="E79" s="108">
        <f>'1_직전년도(1년간)재직근로자'!E77</f>
        <v>0</v>
      </c>
      <c r="F79" s="71"/>
      <c r="G79" s="72"/>
    </row>
    <row r="80" spans="2:7" s="2" customFormat="1" ht="17.25" x14ac:dyDescent="0.3">
      <c r="B80" s="23">
        <f>'1_직전년도(1년간)재직근로자'!B78</f>
        <v>75</v>
      </c>
      <c r="C80" s="107">
        <f>'1_직전년도(1년간)재직근로자'!C78</f>
        <v>0</v>
      </c>
      <c r="D80" s="107">
        <f>'1_직전년도(1년간)재직근로자'!D78</f>
        <v>0</v>
      </c>
      <c r="E80" s="108">
        <f>'1_직전년도(1년간)재직근로자'!E78</f>
        <v>0</v>
      </c>
      <c r="F80" s="71"/>
      <c r="G80" s="72"/>
    </row>
    <row r="81" spans="1:7" s="2" customFormat="1" ht="17.25" x14ac:dyDescent="0.3">
      <c r="B81" s="23">
        <f>'1_직전년도(1년간)재직근로자'!B79</f>
        <v>76</v>
      </c>
      <c r="C81" s="107">
        <f>'1_직전년도(1년간)재직근로자'!C79</f>
        <v>0</v>
      </c>
      <c r="D81" s="107">
        <f>'1_직전년도(1년간)재직근로자'!D79</f>
        <v>0</v>
      </c>
      <c r="E81" s="108">
        <f>'1_직전년도(1년간)재직근로자'!E79</f>
        <v>0</v>
      </c>
      <c r="F81" s="71"/>
      <c r="G81" s="72"/>
    </row>
    <row r="82" spans="1:7" s="2" customFormat="1" ht="17.25" x14ac:dyDescent="0.3">
      <c r="B82" s="23">
        <f>'1_직전년도(1년간)재직근로자'!B80</f>
        <v>77</v>
      </c>
      <c r="C82" s="107">
        <f>'1_직전년도(1년간)재직근로자'!C80</f>
        <v>0</v>
      </c>
      <c r="D82" s="107">
        <f>'1_직전년도(1년간)재직근로자'!D80</f>
        <v>0</v>
      </c>
      <c r="E82" s="108">
        <f>'1_직전년도(1년간)재직근로자'!E80</f>
        <v>0</v>
      </c>
      <c r="F82" s="71"/>
      <c r="G82" s="72"/>
    </row>
    <row r="83" spans="1:7" s="2" customFormat="1" ht="17.25" x14ac:dyDescent="0.3">
      <c r="B83" s="23">
        <f>'1_직전년도(1년간)재직근로자'!B81</f>
        <v>78</v>
      </c>
      <c r="C83" s="107">
        <f>'1_직전년도(1년간)재직근로자'!C81</f>
        <v>0</v>
      </c>
      <c r="D83" s="107">
        <f>'1_직전년도(1년간)재직근로자'!D81</f>
        <v>0</v>
      </c>
      <c r="E83" s="108">
        <f>'1_직전년도(1년간)재직근로자'!E81</f>
        <v>0</v>
      </c>
      <c r="F83" s="71"/>
      <c r="G83" s="72"/>
    </row>
    <row r="84" spans="1:7" s="2" customFormat="1" ht="17.25" x14ac:dyDescent="0.3">
      <c r="A84" s="3"/>
      <c r="B84" s="23">
        <f>'1_직전년도(1년간)재직근로자'!B82</f>
        <v>79</v>
      </c>
      <c r="C84" s="107">
        <f>'1_직전년도(1년간)재직근로자'!C82</f>
        <v>0</v>
      </c>
      <c r="D84" s="107">
        <f>'1_직전년도(1년간)재직근로자'!D82</f>
        <v>0</v>
      </c>
      <c r="E84" s="108">
        <f>'1_직전년도(1년간)재직근로자'!E82</f>
        <v>0</v>
      </c>
      <c r="F84" s="71"/>
      <c r="G84" s="72"/>
    </row>
    <row r="85" spans="1:7" s="2" customFormat="1" ht="17.25" x14ac:dyDescent="0.3">
      <c r="B85" s="23">
        <f>'1_직전년도(1년간)재직근로자'!B83</f>
        <v>80</v>
      </c>
      <c r="C85" s="23">
        <f>'1_직전년도(1년간)재직근로자'!C83</f>
        <v>0</v>
      </c>
      <c r="D85" s="23">
        <f>'1_직전년도(1년간)재직근로자'!D83</f>
        <v>0</v>
      </c>
      <c r="E85" s="57">
        <f>'1_직전년도(1년간)재직근로자'!E83</f>
        <v>0</v>
      </c>
      <c r="F85" s="73"/>
      <c r="G85" s="74"/>
    </row>
    <row r="86" spans="1:7" s="2" customFormat="1" ht="17.25" x14ac:dyDescent="0.3">
      <c r="B86" s="23">
        <f>'1_직전년도(1년간)재직근로자'!B84</f>
        <v>81</v>
      </c>
      <c r="C86" s="23">
        <f>'1_직전년도(1년간)재직근로자'!C84</f>
        <v>0</v>
      </c>
      <c r="D86" s="23">
        <f>'1_직전년도(1년간)재직근로자'!D84</f>
        <v>0</v>
      </c>
      <c r="E86" s="57">
        <f>'1_직전년도(1년간)재직근로자'!E84</f>
        <v>0</v>
      </c>
      <c r="F86" s="73"/>
      <c r="G86" s="74"/>
    </row>
    <row r="87" spans="1:7" s="2" customFormat="1" ht="17.25" x14ac:dyDescent="0.3">
      <c r="B87" s="23">
        <f>'1_직전년도(1년간)재직근로자'!B85</f>
        <v>82</v>
      </c>
      <c r="C87" s="23">
        <f>'1_직전년도(1년간)재직근로자'!C85</f>
        <v>0</v>
      </c>
      <c r="D87" s="23">
        <f>'1_직전년도(1년간)재직근로자'!D85</f>
        <v>0</v>
      </c>
      <c r="E87" s="57">
        <f>'1_직전년도(1년간)재직근로자'!E85</f>
        <v>0</v>
      </c>
      <c r="F87" s="71"/>
      <c r="G87" s="72"/>
    </row>
    <row r="88" spans="1:7" s="2" customFormat="1" ht="17.25" x14ac:dyDescent="0.3">
      <c r="B88" s="23">
        <f>'1_직전년도(1년간)재직근로자'!B86</f>
        <v>83</v>
      </c>
      <c r="C88" s="23">
        <f>'1_직전년도(1년간)재직근로자'!C86</f>
        <v>0</v>
      </c>
      <c r="D88" s="23">
        <f>'1_직전년도(1년간)재직근로자'!D86</f>
        <v>0</v>
      </c>
      <c r="E88" s="57">
        <f>'1_직전년도(1년간)재직근로자'!E86</f>
        <v>0</v>
      </c>
      <c r="F88" s="71"/>
      <c r="G88" s="72"/>
    </row>
    <row r="89" spans="1:7" s="2" customFormat="1" ht="17.25" x14ac:dyDescent="0.3">
      <c r="B89" s="23">
        <f>'1_직전년도(1년간)재직근로자'!B87</f>
        <v>84</v>
      </c>
      <c r="C89" s="23">
        <f>'1_직전년도(1년간)재직근로자'!C87</f>
        <v>0</v>
      </c>
      <c r="D89" s="23">
        <f>'1_직전년도(1년간)재직근로자'!D87</f>
        <v>0</v>
      </c>
      <c r="E89" s="57">
        <f>'1_직전년도(1년간)재직근로자'!E87</f>
        <v>0</v>
      </c>
      <c r="F89" s="71"/>
      <c r="G89" s="72"/>
    </row>
    <row r="90" spans="1:7" s="2" customFormat="1" ht="17.25" x14ac:dyDescent="0.3">
      <c r="B90" s="23">
        <f>'1_직전년도(1년간)재직근로자'!B88</f>
        <v>85</v>
      </c>
      <c r="C90" s="23">
        <f>'1_직전년도(1년간)재직근로자'!C88</f>
        <v>0</v>
      </c>
      <c r="D90" s="23">
        <f>'1_직전년도(1년간)재직근로자'!D88</f>
        <v>0</v>
      </c>
      <c r="E90" s="57">
        <f>'1_직전년도(1년간)재직근로자'!E88</f>
        <v>0</v>
      </c>
      <c r="F90" s="71"/>
      <c r="G90" s="72"/>
    </row>
    <row r="91" spans="1:7" s="2" customFormat="1" ht="17.25" x14ac:dyDescent="0.3">
      <c r="B91" s="23">
        <f>'1_직전년도(1년간)재직근로자'!B89</f>
        <v>86</v>
      </c>
      <c r="C91" s="23">
        <f>'1_직전년도(1년간)재직근로자'!C89</f>
        <v>0</v>
      </c>
      <c r="D91" s="23">
        <f>'1_직전년도(1년간)재직근로자'!D89</f>
        <v>0</v>
      </c>
      <c r="E91" s="57">
        <f>'1_직전년도(1년간)재직근로자'!E89</f>
        <v>0</v>
      </c>
      <c r="F91" s="71"/>
      <c r="G91" s="72"/>
    </row>
    <row r="92" spans="1:7" s="2" customFormat="1" ht="17.25" x14ac:dyDescent="0.3">
      <c r="B92" s="23">
        <f>'1_직전년도(1년간)재직근로자'!B90</f>
        <v>87</v>
      </c>
      <c r="C92" s="23">
        <f>'1_직전년도(1년간)재직근로자'!C90</f>
        <v>0</v>
      </c>
      <c r="D92" s="23">
        <f>'1_직전년도(1년간)재직근로자'!D90</f>
        <v>0</v>
      </c>
      <c r="E92" s="57">
        <f>'1_직전년도(1년간)재직근로자'!E90</f>
        <v>0</v>
      </c>
      <c r="F92" s="71"/>
      <c r="G92" s="72"/>
    </row>
    <row r="93" spans="1:7" s="2" customFormat="1" ht="17.25" x14ac:dyDescent="0.3">
      <c r="B93" s="23">
        <f>'1_직전년도(1년간)재직근로자'!B91</f>
        <v>88</v>
      </c>
      <c r="C93" s="23">
        <f>'1_직전년도(1년간)재직근로자'!C91</f>
        <v>0</v>
      </c>
      <c r="D93" s="23">
        <f>'1_직전년도(1년간)재직근로자'!D91</f>
        <v>0</v>
      </c>
      <c r="E93" s="57">
        <f>'1_직전년도(1년간)재직근로자'!E91</f>
        <v>0</v>
      </c>
      <c r="F93" s="71"/>
      <c r="G93" s="72"/>
    </row>
    <row r="94" spans="1:7" s="2" customFormat="1" ht="17.25" x14ac:dyDescent="0.3">
      <c r="B94" s="23">
        <f>'1_직전년도(1년간)재직근로자'!B92</f>
        <v>89</v>
      </c>
      <c r="C94" s="23">
        <f>'1_직전년도(1년간)재직근로자'!C92</f>
        <v>0</v>
      </c>
      <c r="D94" s="23">
        <f>'1_직전년도(1년간)재직근로자'!D92</f>
        <v>0</v>
      </c>
      <c r="E94" s="57">
        <f>'1_직전년도(1년간)재직근로자'!E92</f>
        <v>0</v>
      </c>
      <c r="F94" s="71"/>
      <c r="G94" s="72"/>
    </row>
    <row r="95" spans="1:7" s="2" customFormat="1" ht="17.25" x14ac:dyDescent="0.3">
      <c r="B95" s="23">
        <f>'1_직전년도(1년간)재직근로자'!B93</f>
        <v>90</v>
      </c>
      <c r="C95" s="107">
        <f>'1_직전년도(1년간)재직근로자'!C93</f>
        <v>0</v>
      </c>
      <c r="D95" s="107">
        <f>'1_직전년도(1년간)재직근로자'!D93</f>
        <v>0</v>
      </c>
      <c r="E95" s="108">
        <f>'1_직전년도(1년간)재직근로자'!E93</f>
        <v>0</v>
      </c>
      <c r="F95" s="71"/>
      <c r="G95" s="72"/>
    </row>
    <row r="96" spans="1:7" s="2" customFormat="1" ht="17.25" x14ac:dyDescent="0.3">
      <c r="B96" s="23">
        <f>'1_직전년도(1년간)재직근로자'!B94</f>
        <v>91</v>
      </c>
      <c r="C96" s="107">
        <f>'1_직전년도(1년간)재직근로자'!C94</f>
        <v>0</v>
      </c>
      <c r="D96" s="107">
        <f>'1_직전년도(1년간)재직근로자'!D94</f>
        <v>0</v>
      </c>
      <c r="E96" s="108">
        <f>'1_직전년도(1년간)재직근로자'!E94</f>
        <v>0</v>
      </c>
      <c r="F96" s="71"/>
      <c r="G96" s="72"/>
    </row>
    <row r="97" spans="2:7" s="2" customFormat="1" ht="17.25" x14ac:dyDescent="0.3">
      <c r="B97" s="23">
        <f>'1_직전년도(1년간)재직근로자'!B95</f>
        <v>92</v>
      </c>
      <c r="C97" s="107">
        <f>'1_직전년도(1년간)재직근로자'!C95</f>
        <v>0</v>
      </c>
      <c r="D97" s="107">
        <f>'1_직전년도(1년간)재직근로자'!D95</f>
        <v>0</v>
      </c>
      <c r="E97" s="108">
        <f>'1_직전년도(1년간)재직근로자'!E95</f>
        <v>0</v>
      </c>
      <c r="F97" s="71"/>
      <c r="G97" s="72"/>
    </row>
    <row r="98" spans="2:7" s="2" customFormat="1" ht="17.25" x14ac:dyDescent="0.3">
      <c r="B98" s="23">
        <f>'1_직전년도(1년간)재직근로자'!B96</f>
        <v>93</v>
      </c>
      <c r="C98" s="23">
        <f>'1_직전년도(1년간)재직근로자'!C96</f>
        <v>0</v>
      </c>
      <c r="D98" s="23">
        <f>'1_직전년도(1년간)재직근로자'!D96</f>
        <v>0</v>
      </c>
      <c r="E98" s="57">
        <f>'1_직전년도(1년간)재직근로자'!E96</f>
        <v>0</v>
      </c>
      <c r="F98" s="71"/>
      <c r="G98" s="72"/>
    </row>
    <row r="99" spans="2:7" s="2" customFormat="1" ht="17.25" x14ac:dyDescent="0.3">
      <c r="B99" s="23">
        <f>'1_직전년도(1년간)재직근로자'!B97</f>
        <v>94</v>
      </c>
      <c r="C99" s="23">
        <f>'1_직전년도(1년간)재직근로자'!C97</f>
        <v>0</v>
      </c>
      <c r="D99" s="23">
        <f>'1_직전년도(1년간)재직근로자'!D97</f>
        <v>0</v>
      </c>
      <c r="E99" s="57">
        <f>'1_직전년도(1년간)재직근로자'!E97</f>
        <v>0</v>
      </c>
      <c r="F99" s="71"/>
      <c r="G99" s="72"/>
    </row>
    <row r="100" spans="2:7" s="2" customFormat="1" ht="17.25" x14ac:dyDescent="0.3">
      <c r="B100" s="23">
        <f>'1_직전년도(1년간)재직근로자'!B98</f>
        <v>95</v>
      </c>
      <c r="C100" s="23">
        <f>'1_직전년도(1년간)재직근로자'!C98</f>
        <v>0</v>
      </c>
      <c r="D100" s="23">
        <f>'1_직전년도(1년간)재직근로자'!D98</f>
        <v>0</v>
      </c>
      <c r="E100" s="57">
        <f>'1_직전년도(1년간)재직근로자'!E98</f>
        <v>0</v>
      </c>
      <c r="F100" s="71"/>
      <c r="G100" s="72"/>
    </row>
    <row r="101" spans="2:7" s="2" customFormat="1" ht="17.25" x14ac:dyDescent="0.3">
      <c r="B101" s="23">
        <f>'1_직전년도(1년간)재직근로자'!B99</f>
        <v>96</v>
      </c>
      <c r="C101" s="107">
        <f>'1_직전년도(1년간)재직근로자'!C99</f>
        <v>0</v>
      </c>
      <c r="D101" s="107">
        <f>'1_직전년도(1년간)재직근로자'!D99</f>
        <v>0</v>
      </c>
      <c r="E101" s="108">
        <f>'1_직전년도(1년간)재직근로자'!E99</f>
        <v>0</v>
      </c>
      <c r="F101" s="71"/>
      <c r="G101" s="72"/>
    </row>
    <row r="102" spans="2:7" s="2" customFormat="1" ht="17.25" x14ac:dyDescent="0.3">
      <c r="B102" s="23">
        <f>'1_직전년도(1년간)재직근로자'!B100</f>
        <v>97</v>
      </c>
      <c r="C102" s="107">
        <f>'1_직전년도(1년간)재직근로자'!C100</f>
        <v>0</v>
      </c>
      <c r="D102" s="107">
        <f>'1_직전년도(1년간)재직근로자'!D100</f>
        <v>0</v>
      </c>
      <c r="E102" s="108">
        <f>'1_직전년도(1년간)재직근로자'!E100</f>
        <v>0</v>
      </c>
      <c r="F102" s="71"/>
      <c r="G102" s="72"/>
    </row>
    <row r="103" spans="2:7" s="2" customFormat="1" ht="17.25" x14ac:dyDescent="0.3">
      <c r="B103" s="23">
        <f>'1_직전년도(1년간)재직근로자'!B101</f>
        <v>98</v>
      </c>
      <c r="C103" s="107">
        <f>'1_직전년도(1년간)재직근로자'!C101</f>
        <v>0</v>
      </c>
      <c r="D103" s="107">
        <f>'1_직전년도(1년간)재직근로자'!D101</f>
        <v>0</v>
      </c>
      <c r="E103" s="108">
        <f>'1_직전년도(1년간)재직근로자'!E101</f>
        <v>0</v>
      </c>
      <c r="F103" s="71"/>
      <c r="G103" s="72"/>
    </row>
    <row r="104" spans="2:7" s="2" customFormat="1" ht="17.25" x14ac:dyDescent="0.3">
      <c r="B104" s="23">
        <f>'1_직전년도(1년간)재직근로자'!B102</f>
        <v>99</v>
      </c>
      <c r="C104" s="107">
        <f>'1_직전년도(1년간)재직근로자'!C102</f>
        <v>0</v>
      </c>
      <c r="D104" s="107">
        <f>'1_직전년도(1년간)재직근로자'!D102</f>
        <v>0</v>
      </c>
      <c r="E104" s="108">
        <f>'1_직전년도(1년간)재직근로자'!E102</f>
        <v>0</v>
      </c>
      <c r="F104" s="71"/>
      <c r="G104" s="72"/>
    </row>
    <row r="105" spans="2:7" s="2" customFormat="1" ht="18" thickBot="1" x14ac:dyDescent="0.35">
      <c r="B105" s="23">
        <f>'1_직전년도(1년간)재직근로자'!B103</f>
        <v>100</v>
      </c>
      <c r="C105" s="107">
        <f>'1_직전년도(1년간)재직근로자'!C103</f>
        <v>0</v>
      </c>
      <c r="D105" s="107">
        <f>'1_직전년도(1년간)재직근로자'!D103</f>
        <v>0</v>
      </c>
      <c r="E105" s="108">
        <f>'1_직전년도(1년간)재직근로자'!E103</f>
        <v>0</v>
      </c>
      <c r="F105" s="77"/>
      <c r="G105" s="78"/>
    </row>
    <row r="106" spans="2:7" s="2" customFormat="1" ht="21" thickTop="1" x14ac:dyDescent="0.3">
      <c r="B106" s="43"/>
      <c r="C106" s="44"/>
      <c r="D106" s="44"/>
      <c r="E106" s="56"/>
      <c r="F106" s="63" t="s">
        <v>41</v>
      </c>
      <c r="G106" s="63" t="s">
        <v>42</v>
      </c>
    </row>
    <row r="107" spans="2:7" ht="20.25" x14ac:dyDescent="0.3">
      <c r="F107" s="45">
        <f>SUM(F6:F105)</f>
        <v>0</v>
      </c>
      <c r="G107" s="45">
        <f>SUM(G6:G105)</f>
        <v>0</v>
      </c>
    </row>
    <row r="109" spans="2:7" x14ac:dyDescent="0.3">
      <c r="C109" s="41" t="s">
        <v>72</v>
      </c>
    </row>
  </sheetData>
  <mergeCells count="7">
    <mergeCell ref="B2:G2"/>
    <mergeCell ref="B3:G3"/>
    <mergeCell ref="B4:B5"/>
    <mergeCell ref="C4:C5"/>
    <mergeCell ref="D4:D5"/>
    <mergeCell ref="E4:E5"/>
    <mergeCell ref="F4:G4"/>
  </mergeCells>
  <phoneticPr fontId="9" type="noConversion"/>
  <pageMargins left="0.39370078740157483" right="0.23622047244094491" top="0.39370078740157483" bottom="0.39370078740157483" header="0.31496062992125984" footer="0.31496062992125984"/>
  <pageSetup paperSize="9" scale="7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B1:I29"/>
  <sheetViews>
    <sheetView zoomScaleNormal="100" zoomScaleSheetLayoutView="75" workbookViewId="0">
      <pane ySplit="5" topLeftCell="A6" activePane="bottomLeft" state="frozen"/>
      <selection activeCell="B5" sqref="B5"/>
      <selection pane="bottomLeft" activeCell="B3" sqref="B3:H3"/>
    </sheetView>
  </sheetViews>
  <sheetFormatPr defaultColWidth="9" defaultRowHeight="16.5" x14ac:dyDescent="0.3"/>
  <cols>
    <col min="1" max="1" width="0.375" style="1" customWidth="1"/>
    <col min="2" max="2" width="7.625" style="1" customWidth="1"/>
    <col min="3" max="3" width="14.375" style="1" customWidth="1"/>
    <col min="4" max="4" width="15.5" style="1" customWidth="1"/>
    <col min="5" max="5" width="17.5" style="53" customWidth="1"/>
    <col min="6" max="6" width="22.375" style="3" customWidth="1"/>
    <col min="7" max="8" width="19.25" style="3" customWidth="1"/>
    <col min="9" max="9" width="2.375" style="1" customWidth="1"/>
    <col min="10" max="16384" width="9" style="1"/>
  </cols>
  <sheetData>
    <row r="1" spans="2:9" ht="2.25" customHeight="1" x14ac:dyDescent="0.3">
      <c r="F1" s="1"/>
      <c r="G1" s="1"/>
      <c r="H1" s="1"/>
    </row>
    <row r="2" spans="2:9" ht="30" customHeight="1" x14ac:dyDescent="0.3">
      <c r="B2" s="187" t="s">
        <v>43</v>
      </c>
      <c r="C2" s="188"/>
      <c r="D2" s="188"/>
      <c r="E2" s="188"/>
      <c r="F2" s="188"/>
      <c r="G2" s="188"/>
      <c r="H2" s="188"/>
    </row>
    <row r="3" spans="2:9" ht="129.75" customHeight="1" x14ac:dyDescent="0.3">
      <c r="B3" s="205" t="s">
        <v>78</v>
      </c>
      <c r="C3" s="139"/>
      <c r="D3" s="139"/>
      <c r="E3" s="139"/>
      <c r="F3" s="139"/>
      <c r="G3" s="139"/>
      <c r="H3" s="139"/>
      <c r="I3" s="6"/>
    </row>
    <row r="4" spans="2:9" ht="32.25" customHeight="1" x14ac:dyDescent="0.3">
      <c r="B4" s="176" t="s">
        <v>30</v>
      </c>
      <c r="C4" s="178" t="s">
        <v>18</v>
      </c>
      <c r="D4" s="178" t="s">
        <v>0</v>
      </c>
      <c r="E4" s="206" t="s">
        <v>35</v>
      </c>
      <c r="F4" s="182" t="s">
        <v>17</v>
      </c>
      <c r="G4" s="209" t="s">
        <v>22</v>
      </c>
      <c r="H4" s="209"/>
    </row>
    <row r="5" spans="2:9" ht="21" customHeight="1" thickBot="1" x14ac:dyDescent="0.35">
      <c r="B5" s="177"/>
      <c r="C5" s="179"/>
      <c r="D5" s="179"/>
      <c r="E5" s="207"/>
      <c r="F5" s="208"/>
      <c r="G5" s="9" t="s">
        <v>25</v>
      </c>
      <c r="H5" s="9" t="s">
        <v>26</v>
      </c>
    </row>
    <row r="6" spans="2:9" s="2" customFormat="1" ht="28.5" customHeight="1" thickTop="1" x14ac:dyDescent="0.3">
      <c r="B6" s="23"/>
      <c r="C6" s="23"/>
      <c r="D6" s="23"/>
      <c r="E6" s="57"/>
      <c r="F6" s="79"/>
      <c r="G6" s="80"/>
      <c r="H6" s="81"/>
      <c r="I6" s="5"/>
    </row>
    <row r="7" spans="2:9" s="2" customFormat="1" ht="28.5" customHeight="1" x14ac:dyDescent="0.3">
      <c r="B7" s="23"/>
      <c r="C7" s="23"/>
      <c r="D7" s="23"/>
      <c r="E7" s="57"/>
      <c r="F7" s="82"/>
      <c r="G7" s="66"/>
      <c r="H7" s="83"/>
      <c r="I7" s="5"/>
    </row>
    <row r="8" spans="2:9" s="2" customFormat="1" ht="28.5" customHeight="1" x14ac:dyDescent="0.3">
      <c r="B8" s="23"/>
      <c r="C8" s="23"/>
      <c r="D8" s="23"/>
      <c r="E8" s="57"/>
      <c r="F8" s="82"/>
      <c r="G8" s="66"/>
      <c r="H8" s="83"/>
      <c r="I8" s="5"/>
    </row>
    <row r="9" spans="2:9" s="2" customFormat="1" ht="28.5" customHeight="1" x14ac:dyDescent="0.3">
      <c r="B9" s="23"/>
      <c r="C9" s="23"/>
      <c r="D9" s="23"/>
      <c r="E9" s="57"/>
      <c r="F9" s="82"/>
      <c r="G9" s="66"/>
      <c r="H9" s="83"/>
    </row>
    <row r="10" spans="2:9" s="2" customFormat="1" ht="28.5" customHeight="1" x14ac:dyDescent="0.3">
      <c r="B10" s="23"/>
      <c r="C10" s="23"/>
      <c r="D10" s="23"/>
      <c r="E10" s="57"/>
      <c r="F10" s="82"/>
      <c r="G10" s="66"/>
      <c r="H10" s="83"/>
      <c r="I10" s="5"/>
    </row>
    <row r="11" spans="2:9" s="2" customFormat="1" ht="28.5" customHeight="1" x14ac:dyDescent="0.3">
      <c r="B11" s="23"/>
      <c r="C11" s="23"/>
      <c r="D11" s="23"/>
      <c r="E11" s="57"/>
      <c r="F11" s="82"/>
      <c r="G11" s="66"/>
      <c r="H11" s="83"/>
      <c r="I11" s="5"/>
    </row>
    <row r="12" spans="2:9" s="2" customFormat="1" ht="28.5" customHeight="1" x14ac:dyDescent="0.3">
      <c r="B12" s="23"/>
      <c r="C12" s="23"/>
      <c r="D12" s="23"/>
      <c r="E12" s="57"/>
      <c r="F12" s="82"/>
      <c r="G12" s="66"/>
      <c r="H12" s="83"/>
    </row>
    <row r="13" spans="2:9" s="2" customFormat="1" ht="28.5" customHeight="1" x14ac:dyDescent="0.3">
      <c r="B13" s="23"/>
      <c r="C13" s="23"/>
      <c r="D13" s="23"/>
      <c r="E13" s="57"/>
      <c r="F13" s="82"/>
      <c r="G13" s="66"/>
      <c r="H13" s="83"/>
    </row>
    <row r="14" spans="2:9" s="2" customFormat="1" ht="28.5" customHeight="1" x14ac:dyDescent="0.3">
      <c r="B14" s="23"/>
      <c r="C14" s="23"/>
      <c r="D14" s="23"/>
      <c r="E14" s="57"/>
      <c r="F14" s="82"/>
      <c r="G14" s="66"/>
      <c r="H14" s="83"/>
    </row>
    <row r="15" spans="2:9" s="2" customFormat="1" ht="28.5" customHeight="1" x14ac:dyDescent="0.3">
      <c r="B15" s="23"/>
      <c r="C15" s="23"/>
      <c r="D15" s="23"/>
      <c r="E15" s="57"/>
      <c r="F15" s="82"/>
      <c r="G15" s="66"/>
      <c r="H15" s="83"/>
    </row>
    <row r="16" spans="2:9" s="2" customFormat="1" ht="28.5" customHeight="1" x14ac:dyDescent="0.3">
      <c r="B16" s="23"/>
      <c r="C16" s="23"/>
      <c r="D16" s="23"/>
      <c r="E16" s="57"/>
      <c r="F16" s="82"/>
      <c r="G16" s="66"/>
      <c r="H16" s="83"/>
    </row>
    <row r="17" spans="2:8" s="2" customFormat="1" ht="28.5" customHeight="1" x14ac:dyDescent="0.3">
      <c r="B17" s="23"/>
      <c r="C17" s="23"/>
      <c r="D17" s="23"/>
      <c r="E17" s="57"/>
      <c r="F17" s="82"/>
      <c r="G17" s="66"/>
      <c r="H17" s="83"/>
    </row>
    <row r="18" spans="2:8" s="2" customFormat="1" ht="28.5" customHeight="1" x14ac:dyDescent="0.3">
      <c r="B18" s="23"/>
      <c r="C18" s="23"/>
      <c r="D18" s="23"/>
      <c r="E18" s="57"/>
      <c r="F18" s="82"/>
      <c r="G18" s="66"/>
      <c r="H18" s="83"/>
    </row>
    <row r="19" spans="2:8" s="2" customFormat="1" ht="28.5" customHeight="1" x14ac:dyDescent="0.3">
      <c r="B19" s="23"/>
      <c r="C19" s="23"/>
      <c r="D19" s="23"/>
      <c r="E19" s="57"/>
      <c r="F19" s="82"/>
      <c r="G19" s="66"/>
      <c r="H19" s="83"/>
    </row>
    <row r="20" spans="2:8" s="2" customFormat="1" ht="28.5" customHeight="1" x14ac:dyDescent="0.3">
      <c r="B20" s="23"/>
      <c r="C20" s="23"/>
      <c r="D20" s="23"/>
      <c r="E20" s="57"/>
      <c r="F20" s="82"/>
      <c r="G20" s="66"/>
      <c r="H20" s="83"/>
    </row>
    <row r="21" spans="2:8" s="2" customFormat="1" ht="28.5" customHeight="1" x14ac:dyDescent="0.3">
      <c r="B21" s="23"/>
      <c r="C21" s="23"/>
      <c r="D21" s="23"/>
      <c r="E21" s="57"/>
      <c r="F21" s="82"/>
      <c r="G21" s="66"/>
      <c r="H21" s="83"/>
    </row>
    <row r="22" spans="2:8" s="2" customFormat="1" ht="28.5" customHeight="1" thickBot="1" x14ac:dyDescent="0.35">
      <c r="B22" s="23"/>
      <c r="C22" s="23"/>
      <c r="D22" s="23"/>
      <c r="E22" s="57"/>
      <c r="F22" s="84"/>
      <c r="G22" s="85"/>
      <c r="H22" s="86"/>
    </row>
    <row r="23" spans="2:8" ht="29.1" customHeight="1" thickTop="1" x14ac:dyDescent="0.3">
      <c r="F23" s="201" t="s">
        <v>46</v>
      </c>
      <c r="G23" s="202"/>
      <c r="H23" s="46">
        <f>COUNTA(F6:F22)</f>
        <v>0</v>
      </c>
    </row>
    <row r="24" spans="2:8" ht="29.1" customHeight="1" x14ac:dyDescent="0.3">
      <c r="F24" s="203" t="s">
        <v>47</v>
      </c>
      <c r="G24" s="204"/>
      <c r="H24" s="47">
        <f>COUNTA(G6:G22)</f>
        <v>0</v>
      </c>
    </row>
    <row r="25" spans="2:8" ht="29.1" customHeight="1" x14ac:dyDescent="0.3"/>
    <row r="26" spans="2:8" ht="29.1" customHeight="1" x14ac:dyDescent="0.3">
      <c r="C26" s="41" t="s">
        <v>72</v>
      </c>
    </row>
    <row r="27" spans="2:8" ht="29.1" customHeight="1" x14ac:dyDescent="0.3"/>
    <row r="28" spans="2:8" ht="29.1" customHeight="1" x14ac:dyDescent="0.3"/>
    <row r="29" spans="2:8" ht="29.1" customHeight="1" x14ac:dyDescent="0.3"/>
  </sheetData>
  <mergeCells count="10">
    <mergeCell ref="F23:G23"/>
    <mergeCell ref="F24:G24"/>
    <mergeCell ref="B2:H2"/>
    <mergeCell ref="B3:H3"/>
    <mergeCell ref="B4:B5"/>
    <mergeCell ref="C4:C5"/>
    <mergeCell ref="D4:D5"/>
    <mergeCell ref="E4:E5"/>
    <mergeCell ref="F4:F5"/>
    <mergeCell ref="G4:H4"/>
  </mergeCells>
  <phoneticPr fontId="9" type="noConversion"/>
  <pageMargins left="0.39370078740157483" right="0.23622047244094491" top="0.39370078740157483" bottom="0.39370078740157483" header="0.31496062992125984" footer="0.31496062992125984"/>
  <pageSetup paperSize="9" scale="50" fitToHeight="0" orientation="landscape" cellComments="asDisplayed" r:id="rId1"/>
  <colBreaks count="1" manualBreakCount="1">
    <brk id="8" max="1048575" man="1"/>
  </colBreaks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B1:I32"/>
  <sheetViews>
    <sheetView zoomScaleNormal="100" zoomScaleSheetLayoutView="75" workbookViewId="0">
      <pane ySplit="5" topLeftCell="A6" activePane="bottomLeft" state="frozen"/>
      <selection activeCell="B5" sqref="B5"/>
      <selection pane="bottomLeft" activeCell="B3" sqref="B3:H3"/>
    </sheetView>
  </sheetViews>
  <sheetFormatPr defaultColWidth="9" defaultRowHeight="16.5" x14ac:dyDescent="0.3"/>
  <cols>
    <col min="1" max="1" width="0.375" style="1" customWidth="1"/>
    <col min="2" max="2" width="6.375" style="1" customWidth="1"/>
    <col min="3" max="3" width="14.375" style="1" customWidth="1"/>
    <col min="4" max="4" width="13.375" style="1" customWidth="1"/>
    <col min="5" max="5" width="17.5" style="53" customWidth="1"/>
    <col min="6" max="8" width="22.5" style="3" customWidth="1"/>
    <col min="9" max="9" width="2.375" style="1" customWidth="1"/>
    <col min="10" max="16384" width="9" style="1"/>
  </cols>
  <sheetData>
    <row r="1" spans="2:9" ht="2.25" customHeight="1" x14ac:dyDescent="0.3">
      <c r="F1" s="1"/>
      <c r="G1" s="1"/>
      <c r="H1" s="1"/>
    </row>
    <row r="2" spans="2:9" ht="30" customHeight="1" x14ac:dyDescent="0.3">
      <c r="B2" s="187" t="s">
        <v>43</v>
      </c>
      <c r="C2" s="188"/>
      <c r="D2" s="188"/>
      <c r="E2" s="188"/>
      <c r="F2" s="188"/>
      <c r="G2" s="188"/>
      <c r="H2" s="189"/>
    </row>
    <row r="3" spans="2:9" ht="121.5" customHeight="1" x14ac:dyDescent="0.3">
      <c r="B3" s="205" t="s">
        <v>77</v>
      </c>
      <c r="C3" s="139"/>
      <c r="D3" s="139"/>
      <c r="E3" s="139"/>
      <c r="F3" s="139"/>
      <c r="G3" s="139"/>
      <c r="H3" s="139"/>
      <c r="I3" s="6"/>
    </row>
    <row r="4" spans="2:9" ht="32.25" customHeight="1" x14ac:dyDescent="0.3">
      <c r="B4" s="176" t="s">
        <v>30</v>
      </c>
      <c r="C4" s="178" t="s">
        <v>18</v>
      </c>
      <c r="D4" s="178" t="s">
        <v>0</v>
      </c>
      <c r="E4" s="206" t="s">
        <v>35</v>
      </c>
      <c r="F4" s="182" t="s">
        <v>17</v>
      </c>
      <c r="G4" s="209" t="s">
        <v>45</v>
      </c>
      <c r="H4" s="209"/>
    </row>
    <row r="5" spans="2:9" ht="21" customHeight="1" thickBot="1" x14ac:dyDescent="0.35">
      <c r="B5" s="177"/>
      <c r="C5" s="179"/>
      <c r="D5" s="179"/>
      <c r="E5" s="207"/>
      <c r="F5" s="208"/>
      <c r="G5" s="9" t="s">
        <v>23</v>
      </c>
      <c r="H5" s="9" t="s">
        <v>24</v>
      </c>
    </row>
    <row r="6" spans="2:9" s="2" customFormat="1" ht="28.5" customHeight="1" thickTop="1" x14ac:dyDescent="0.3">
      <c r="B6" s="23"/>
      <c r="C6" s="23"/>
      <c r="D6" s="23"/>
      <c r="E6" s="57"/>
      <c r="F6" s="79"/>
      <c r="G6" s="80"/>
      <c r="H6" s="81"/>
      <c r="I6" s="5"/>
    </row>
    <row r="7" spans="2:9" s="2" customFormat="1" ht="28.5" customHeight="1" x14ac:dyDescent="0.3">
      <c r="B7" s="23"/>
      <c r="C7" s="23"/>
      <c r="D7" s="23"/>
      <c r="E7" s="57"/>
      <c r="F7" s="82"/>
      <c r="G7" s="66"/>
      <c r="H7" s="83"/>
      <c r="I7" s="5"/>
    </row>
    <row r="8" spans="2:9" s="2" customFormat="1" ht="28.5" customHeight="1" x14ac:dyDescent="0.3">
      <c r="B8" s="23"/>
      <c r="C8" s="23"/>
      <c r="D8" s="23"/>
      <c r="E8" s="57"/>
      <c r="F8" s="82"/>
      <c r="G8" s="66"/>
      <c r="H8" s="83"/>
      <c r="I8" s="5"/>
    </row>
    <row r="9" spans="2:9" s="2" customFormat="1" ht="28.5" customHeight="1" x14ac:dyDescent="0.3">
      <c r="B9" s="23"/>
      <c r="C9" s="23"/>
      <c r="D9" s="23"/>
      <c r="E9" s="57"/>
      <c r="F9" s="82"/>
      <c r="G9" s="66"/>
      <c r="H9" s="83"/>
    </row>
    <row r="10" spans="2:9" s="2" customFormat="1" ht="28.5" customHeight="1" x14ac:dyDescent="0.3">
      <c r="B10" s="23"/>
      <c r="C10" s="23"/>
      <c r="D10" s="23"/>
      <c r="E10" s="57"/>
      <c r="F10" s="82"/>
      <c r="G10" s="66"/>
      <c r="H10" s="83"/>
      <c r="I10" s="5"/>
    </row>
    <row r="11" spans="2:9" s="2" customFormat="1" ht="28.5" customHeight="1" x14ac:dyDescent="0.3">
      <c r="B11" s="23"/>
      <c r="C11" s="23"/>
      <c r="D11" s="23"/>
      <c r="E11" s="57"/>
      <c r="F11" s="82"/>
      <c r="G11" s="66"/>
      <c r="H11" s="83"/>
      <c r="I11" s="5"/>
    </row>
    <row r="12" spans="2:9" s="2" customFormat="1" ht="28.5" customHeight="1" x14ac:dyDescent="0.3">
      <c r="B12" s="23"/>
      <c r="C12" s="23"/>
      <c r="D12" s="23"/>
      <c r="E12" s="57"/>
      <c r="F12" s="82"/>
      <c r="G12" s="66"/>
      <c r="H12" s="83"/>
    </row>
    <row r="13" spans="2:9" s="2" customFormat="1" ht="28.5" customHeight="1" x14ac:dyDescent="0.3">
      <c r="B13" s="23"/>
      <c r="C13" s="23"/>
      <c r="D13" s="23"/>
      <c r="E13" s="57"/>
      <c r="F13" s="82"/>
      <c r="G13" s="66"/>
      <c r="H13" s="83"/>
    </row>
    <row r="14" spans="2:9" s="2" customFormat="1" ht="28.5" customHeight="1" x14ac:dyDescent="0.3">
      <c r="B14" s="23"/>
      <c r="C14" s="23"/>
      <c r="D14" s="23"/>
      <c r="E14" s="57"/>
      <c r="F14" s="82"/>
      <c r="G14" s="66"/>
      <c r="H14" s="83"/>
    </row>
    <row r="15" spans="2:9" s="2" customFormat="1" ht="28.5" customHeight="1" x14ac:dyDescent="0.3">
      <c r="B15" s="23"/>
      <c r="C15" s="23"/>
      <c r="D15" s="23"/>
      <c r="E15" s="57"/>
      <c r="F15" s="82"/>
      <c r="G15" s="66"/>
      <c r="H15" s="83"/>
    </row>
    <row r="16" spans="2:9" s="2" customFormat="1" ht="28.5" customHeight="1" x14ac:dyDescent="0.3">
      <c r="B16" s="23"/>
      <c r="C16" s="23"/>
      <c r="D16" s="23"/>
      <c r="E16" s="57"/>
      <c r="F16" s="82"/>
      <c r="G16" s="66"/>
      <c r="H16" s="83"/>
    </row>
    <row r="17" spans="2:8" s="2" customFormat="1" ht="28.5" customHeight="1" x14ac:dyDescent="0.3">
      <c r="B17" s="23"/>
      <c r="C17" s="23"/>
      <c r="D17" s="23"/>
      <c r="E17" s="57"/>
      <c r="F17" s="82"/>
      <c r="G17" s="66"/>
      <c r="H17" s="83"/>
    </row>
    <row r="18" spans="2:8" s="2" customFormat="1" ht="28.5" customHeight="1" x14ac:dyDescent="0.3">
      <c r="B18" s="23"/>
      <c r="C18" s="23"/>
      <c r="D18" s="23"/>
      <c r="E18" s="57"/>
      <c r="F18" s="82"/>
      <c r="G18" s="66"/>
      <c r="H18" s="83"/>
    </row>
    <row r="19" spans="2:8" s="2" customFormat="1" ht="28.5" customHeight="1" x14ac:dyDescent="0.3">
      <c r="B19" s="23"/>
      <c r="C19" s="23"/>
      <c r="D19" s="23"/>
      <c r="E19" s="57"/>
      <c r="F19" s="82"/>
      <c r="G19" s="66"/>
      <c r="H19" s="83"/>
    </row>
    <row r="20" spans="2:8" s="2" customFormat="1" ht="28.5" customHeight="1" x14ac:dyDescent="0.3">
      <c r="B20" s="23"/>
      <c r="C20" s="23"/>
      <c r="D20" s="23"/>
      <c r="E20" s="57"/>
      <c r="F20" s="82"/>
      <c r="G20" s="66"/>
      <c r="H20" s="83"/>
    </row>
    <row r="21" spans="2:8" s="2" customFormat="1" ht="28.5" customHeight="1" x14ac:dyDescent="0.3">
      <c r="B21" s="23"/>
      <c r="C21" s="23"/>
      <c r="D21" s="23"/>
      <c r="E21" s="57"/>
      <c r="F21" s="82"/>
      <c r="G21" s="66"/>
      <c r="H21" s="83"/>
    </row>
    <row r="22" spans="2:8" s="2" customFormat="1" ht="28.5" customHeight="1" thickBot="1" x14ac:dyDescent="0.35">
      <c r="B22" s="23"/>
      <c r="C22" s="23"/>
      <c r="D22" s="23"/>
      <c r="E22" s="57"/>
      <c r="F22" s="84"/>
      <c r="G22" s="85"/>
      <c r="H22" s="86"/>
    </row>
    <row r="23" spans="2:8" ht="29.1" customHeight="1" thickTop="1" x14ac:dyDescent="0.3">
      <c r="B23" s="58"/>
      <c r="C23" s="58"/>
      <c r="D23" s="58"/>
      <c r="E23" s="65"/>
      <c r="F23" s="201" t="s">
        <v>46</v>
      </c>
      <c r="G23" s="202"/>
      <c r="H23" s="46">
        <f>COUNTA(F6:F22)</f>
        <v>0</v>
      </c>
    </row>
    <row r="24" spans="2:8" ht="29.1" customHeight="1" x14ac:dyDescent="0.3">
      <c r="F24" s="203" t="s">
        <v>74</v>
      </c>
      <c r="G24" s="204"/>
      <c r="H24" s="47">
        <f>COUNTA(G6:G22)</f>
        <v>0</v>
      </c>
    </row>
    <row r="25" spans="2:8" ht="29.1" customHeight="1" x14ac:dyDescent="0.3"/>
    <row r="26" spans="2:8" ht="29.1" customHeight="1" x14ac:dyDescent="0.3">
      <c r="C26" s="41" t="s">
        <v>72</v>
      </c>
    </row>
    <row r="27" spans="2:8" ht="29.1" customHeight="1" x14ac:dyDescent="0.3"/>
    <row r="28" spans="2:8" ht="29.1" customHeight="1" x14ac:dyDescent="0.3"/>
    <row r="29" spans="2:8" ht="29.1" customHeight="1" x14ac:dyDescent="0.3"/>
    <row r="30" spans="2:8" ht="29.1" customHeight="1" x14ac:dyDescent="0.3"/>
    <row r="31" spans="2:8" ht="29.1" customHeight="1" x14ac:dyDescent="0.3"/>
    <row r="32" spans="2:8" ht="29.1" customHeight="1" x14ac:dyDescent="0.3"/>
  </sheetData>
  <mergeCells count="10">
    <mergeCell ref="F23:G23"/>
    <mergeCell ref="F24:G24"/>
    <mergeCell ref="B2:H2"/>
    <mergeCell ref="B3:H3"/>
    <mergeCell ref="B4:B5"/>
    <mergeCell ref="C4:C5"/>
    <mergeCell ref="D4:D5"/>
    <mergeCell ref="E4:E5"/>
    <mergeCell ref="F4:F5"/>
    <mergeCell ref="G4:H4"/>
  </mergeCells>
  <phoneticPr fontId="9" type="noConversion"/>
  <pageMargins left="0.39370078740157483" right="0.23622047244094491" top="0.39370078740157483" bottom="0.39370078740157483" header="0.31496062992125984" footer="0.31496062992125984"/>
  <pageSetup paperSize="9" scale="50" fitToHeight="0" orientation="landscape" cellComments="asDisplayed" r:id="rId1"/>
  <colBreaks count="1" manualBreakCount="1">
    <brk id="8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2" tint="-0.499984740745262"/>
    <pageSetUpPr fitToPage="1"/>
  </sheetPr>
  <dimension ref="B1:I24"/>
  <sheetViews>
    <sheetView zoomScaleNormal="100" zoomScaleSheetLayoutView="115" workbookViewId="0">
      <selection activeCell="B3" sqref="B3:I3"/>
    </sheetView>
  </sheetViews>
  <sheetFormatPr defaultRowHeight="16.5" x14ac:dyDescent="0.3"/>
  <cols>
    <col min="1" max="1" width="0.625" style="20" customWidth="1"/>
    <col min="2" max="2" width="7.75" style="20" customWidth="1"/>
    <col min="3" max="3" width="10.625" style="20" customWidth="1"/>
    <col min="4" max="4" width="13" style="20" bestFit="1" customWidth="1"/>
    <col min="5" max="5" width="18.25" style="20" customWidth="1"/>
    <col min="6" max="6" width="14.125" style="20" customWidth="1"/>
    <col min="7" max="8" width="14.25" style="64" customWidth="1"/>
    <col min="9" max="9" width="21.5" style="20" customWidth="1"/>
    <col min="10" max="10" width="3.75" style="20" customWidth="1"/>
    <col min="11" max="11" width="6.125" style="20" customWidth="1"/>
    <col min="12" max="12" width="7.625" style="20" customWidth="1"/>
    <col min="13" max="13" width="7.25" style="20" customWidth="1"/>
    <col min="14" max="14" width="7.625" style="20" customWidth="1"/>
    <col min="15" max="15" width="9.625" style="20" customWidth="1"/>
    <col min="16" max="16384" width="9" style="20"/>
  </cols>
  <sheetData>
    <row r="1" spans="2:9" ht="6" customHeight="1" x14ac:dyDescent="0.3"/>
    <row r="2" spans="2:9" ht="26.25" x14ac:dyDescent="0.3">
      <c r="B2" s="214" t="s">
        <v>75</v>
      </c>
      <c r="C2" s="214"/>
      <c r="D2" s="214"/>
      <c r="E2" s="214"/>
      <c r="F2" s="214"/>
      <c r="G2" s="214"/>
      <c r="H2" s="214"/>
      <c r="I2" s="214"/>
    </row>
    <row r="3" spans="2:9" ht="111" customHeight="1" x14ac:dyDescent="0.3">
      <c r="B3" s="215" t="s">
        <v>79</v>
      </c>
      <c r="C3" s="216"/>
      <c r="D3" s="216"/>
      <c r="E3" s="216"/>
      <c r="F3" s="216"/>
      <c r="G3" s="216"/>
      <c r="H3" s="216"/>
      <c r="I3" s="217"/>
    </row>
    <row r="4" spans="2:9" ht="40.5" customHeight="1" x14ac:dyDescent="0.3">
      <c r="B4" s="218" t="s">
        <v>32</v>
      </c>
      <c r="C4" s="220" t="s">
        <v>31</v>
      </c>
      <c r="D4" s="220" t="s">
        <v>0</v>
      </c>
      <c r="E4" s="222" t="s">
        <v>35</v>
      </c>
      <c r="F4" s="224" t="s">
        <v>80</v>
      </c>
      <c r="G4" s="226" t="s">
        <v>65</v>
      </c>
      <c r="H4" s="227"/>
      <c r="I4" s="228" t="s">
        <v>33</v>
      </c>
    </row>
    <row r="5" spans="2:9" ht="25.5" customHeight="1" thickBot="1" x14ac:dyDescent="0.35">
      <c r="B5" s="219"/>
      <c r="C5" s="221"/>
      <c r="D5" s="221"/>
      <c r="E5" s="223"/>
      <c r="F5" s="225"/>
      <c r="G5" s="135" t="s">
        <v>48</v>
      </c>
      <c r="H5" s="135" t="s">
        <v>49</v>
      </c>
      <c r="I5" s="229"/>
    </row>
    <row r="6" spans="2:9" ht="17.25" thickTop="1" x14ac:dyDescent="0.3">
      <c r="B6" s="87"/>
      <c r="C6" s="88"/>
      <c r="D6" s="88"/>
      <c r="E6" s="89"/>
      <c r="F6" s="90"/>
      <c r="G6" s="91"/>
      <c r="H6" s="91"/>
      <c r="I6" s="92"/>
    </row>
    <row r="7" spans="2:9" x14ac:dyDescent="0.3">
      <c r="B7" s="93"/>
      <c r="C7" s="59"/>
      <c r="D7" s="59"/>
      <c r="E7" s="60"/>
      <c r="F7" s="29"/>
      <c r="G7" s="61"/>
      <c r="H7" s="61"/>
      <c r="I7" s="94"/>
    </row>
    <row r="8" spans="2:9" x14ac:dyDescent="0.3">
      <c r="B8" s="93"/>
      <c r="C8" s="26"/>
      <c r="D8" s="26"/>
      <c r="E8" s="30"/>
      <c r="F8" s="28"/>
      <c r="G8" s="48"/>
      <c r="H8" s="48"/>
      <c r="I8" s="94"/>
    </row>
    <row r="9" spans="2:9" x14ac:dyDescent="0.3">
      <c r="B9" s="93"/>
      <c r="C9" s="26"/>
      <c r="D9" s="26"/>
      <c r="E9" s="27"/>
      <c r="F9" s="28"/>
      <c r="G9" s="48"/>
      <c r="H9" s="48"/>
      <c r="I9" s="94"/>
    </row>
    <row r="10" spans="2:9" x14ac:dyDescent="0.3">
      <c r="B10" s="93"/>
      <c r="C10" s="26"/>
      <c r="D10" s="26"/>
      <c r="E10" s="27"/>
      <c r="F10" s="28"/>
      <c r="G10" s="48"/>
      <c r="H10" s="48"/>
      <c r="I10" s="95"/>
    </row>
    <row r="11" spans="2:9" x14ac:dyDescent="0.3">
      <c r="B11" s="93"/>
      <c r="C11" s="26"/>
      <c r="D11" s="26"/>
      <c r="E11" s="27"/>
      <c r="F11" s="28"/>
      <c r="G11" s="48"/>
      <c r="H11" s="48"/>
      <c r="I11" s="95"/>
    </row>
    <row r="12" spans="2:9" x14ac:dyDescent="0.3">
      <c r="B12" s="93"/>
      <c r="C12" s="26"/>
      <c r="D12" s="26"/>
      <c r="E12" s="27"/>
      <c r="F12" s="28"/>
      <c r="G12" s="48"/>
      <c r="H12" s="48"/>
      <c r="I12" s="95"/>
    </row>
    <row r="13" spans="2:9" x14ac:dyDescent="0.3">
      <c r="B13" s="93"/>
      <c r="C13" s="26"/>
      <c r="D13" s="26"/>
      <c r="E13" s="27"/>
      <c r="F13" s="28"/>
      <c r="G13" s="48"/>
      <c r="H13" s="48"/>
      <c r="I13" s="95"/>
    </row>
    <row r="14" spans="2:9" x14ac:dyDescent="0.3">
      <c r="B14" s="93"/>
      <c r="C14" s="26"/>
      <c r="D14" s="26"/>
      <c r="E14" s="27"/>
      <c r="F14" s="28"/>
      <c r="G14" s="48"/>
      <c r="H14" s="48"/>
      <c r="I14" s="95"/>
    </row>
    <row r="15" spans="2:9" x14ac:dyDescent="0.3">
      <c r="B15" s="93"/>
      <c r="C15" s="26"/>
      <c r="D15" s="26"/>
      <c r="E15" s="27"/>
      <c r="F15" s="28"/>
      <c r="G15" s="48"/>
      <c r="H15" s="48"/>
      <c r="I15" s="95"/>
    </row>
    <row r="16" spans="2:9" x14ac:dyDescent="0.3">
      <c r="B16" s="93"/>
      <c r="C16" s="26"/>
      <c r="D16" s="26"/>
      <c r="E16" s="27"/>
      <c r="F16" s="28"/>
      <c r="G16" s="48"/>
      <c r="H16" s="48"/>
      <c r="I16" s="95"/>
    </row>
    <row r="17" spans="2:9" x14ac:dyDescent="0.3">
      <c r="B17" s="93"/>
      <c r="C17" s="26"/>
      <c r="D17" s="26"/>
      <c r="E17" s="27"/>
      <c r="F17" s="28"/>
      <c r="G17" s="48"/>
      <c r="H17" s="48"/>
      <c r="I17" s="95"/>
    </row>
    <row r="18" spans="2:9" x14ac:dyDescent="0.3">
      <c r="B18" s="93"/>
      <c r="C18" s="26"/>
      <c r="D18" s="26"/>
      <c r="E18" s="27"/>
      <c r="F18" s="28"/>
      <c r="G18" s="48"/>
      <c r="H18" s="48"/>
      <c r="I18" s="95"/>
    </row>
    <row r="19" spans="2:9" x14ac:dyDescent="0.3">
      <c r="B19" s="93"/>
      <c r="C19" s="26"/>
      <c r="D19" s="26"/>
      <c r="E19" s="27"/>
      <c r="F19" s="28"/>
      <c r="G19" s="48"/>
      <c r="H19" s="48"/>
      <c r="I19" s="95"/>
    </row>
    <row r="20" spans="2:9" ht="17.25" thickBot="1" x14ac:dyDescent="0.35">
      <c r="B20" s="96"/>
      <c r="C20" s="97"/>
      <c r="D20" s="97"/>
      <c r="E20" s="98"/>
      <c r="F20" s="99"/>
      <c r="G20" s="100"/>
      <c r="H20" s="100"/>
      <c r="I20" s="101"/>
    </row>
    <row r="21" spans="2:9" ht="17.25" thickTop="1" x14ac:dyDescent="0.3">
      <c r="G21" s="210" t="s">
        <v>50</v>
      </c>
      <c r="H21" s="211"/>
      <c r="I21" s="50">
        <f>COUNTA(E6:E20)</f>
        <v>0</v>
      </c>
    </row>
    <row r="22" spans="2:9" x14ac:dyDescent="0.3">
      <c r="G22" s="212" t="s">
        <v>51</v>
      </c>
      <c r="H22" s="213"/>
      <c r="I22" s="49">
        <f>COUNTIF(F6:F20,"해당")</f>
        <v>0</v>
      </c>
    </row>
    <row r="24" spans="2:9" x14ac:dyDescent="0.3">
      <c r="C24" s="41" t="s">
        <v>72</v>
      </c>
    </row>
  </sheetData>
  <mergeCells count="11">
    <mergeCell ref="G21:H21"/>
    <mergeCell ref="G22:H22"/>
    <mergeCell ref="B2:I2"/>
    <mergeCell ref="B3:I3"/>
    <mergeCell ref="B4:B5"/>
    <mergeCell ref="C4:C5"/>
    <mergeCell ref="D4:D5"/>
    <mergeCell ref="E4:E5"/>
    <mergeCell ref="F4:F5"/>
    <mergeCell ref="G4:H4"/>
    <mergeCell ref="I4:I5"/>
  </mergeCells>
  <phoneticPr fontId="9" type="noConversion"/>
  <dataValidations count="2">
    <dataValidation type="list" allowBlank="1" showInputMessage="1" showErrorMessage="1" sqref="I6:I20">
      <formula1>"혼인/임신/출산/육아, 가족구성원의 돌봄, 근로조건,기타"</formula1>
    </dataValidation>
    <dataValidation type="list" allowBlank="1" showInputMessage="1" showErrorMessage="1" sqref="F6:F20">
      <formula1>"해당,비해당"</formula1>
    </dataValidation>
  </dataValidations>
  <pageMargins left="0.27559055118110237" right="0.27559055118110237" top="0.27559055118110237" bottom="0.27559055118110237" header="0.31496062992125984" footer="0.31496062992125984"/>
  <pageSetup paperSize="9" scale="86" orientation="landscape" cellComments="asDisplayed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422</TotalTime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7</vt:i4>
      </vt:variant>
      <vt:variant>
        <vt:lpstr>이름이 지정된 범위</vt:lpstr>
      </vt:variant>
      <vt:variant>
        <vt:i4>4</vt:i4>
      </vt:variant>
    </vt:vector>
  </HeadingPairs>
  <TitlesOfParts>
    <vt:vector size="11" baseType="lpstr">
      <vt:lpstr>1_직전년도(1년간)재직근로자</vt:lpstr>
      <vt:lpstr>2_유연근무</vt:lpstr>
      <vt:lpstr>3_근로시간</vt:lpstr>
      <vt:lpstr>4_연차휴가</vt:lpstr>
      <vt:lpstr>5_남성 육아휴직</vt:lpstr>
      <vt:lpstr>5-1_남성 육아기 단축</vt:lpstr>
      <vt:lpstr>6_가점(경단녀 채용)</vt:lpstr>
      <vt:lpstr>'1_직전년도(1년간)재직근로자'!Print_Area</vt:lpstr>
      <vt:lpstr>'2_유연근무'!Print_Area</vt:lpstr>
      <vt:lpstr>'3_근로시간'!Print_Area</vt:lpstr>
      <vt:lpstr>'6_가점(경단녀 채용)'!Print_Area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XP</dc:creator>
  <cp:lastModifiedBy>경주상의</cp:lastModifiedBy>
  <cp:revision>10</cp:revision>
  <cp:lastPrinted>2024-07-15T12:46:28Z</cp:lastPrinted>
  <dcterms:created xsi:type="dcterms:W3CDTF">2013-08-02T07:48:18Z</dcterms:created>
  <dcterms:modified xsi:type="dcterms:W3CDTF">2025-05-21T00:34:11Z</dcterms:modified>
  <cp:version>1000.0100.01</cp:version>
</cp:coreProperties>
</file>